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ighbrydson/Documents/1 SSP/1 SSP - 2025/3 Draws/"/>
    </mc:Choice>
  </mc:AlternateContent>
  <xr:revisionPtr revIDLastSave="0" documentId="13_ncr:1_{73D8F1E2-63C6-174A-B000-028127C82E58}" xr6:coauthVersionLast="47" xr6:coauthVersionMax="47" xr10:uidLastSave="{00000000-0000-0000-0000-000000000000}"/>
  <bookViews>
    <workbookView xWindow="1020" yWindow="500" windowWidth="29940" windowHeight="106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4" l="1"/>
  <c r="M45" i="4"/>
  <c r="L45" i="4"/>
  <c r="K45" i="4"/>
  <c r="N44" i="4"/>
  <c r="O44" i="4" s="1"/>
  <c r="M44" i="4"/>
  <c r="L44" i="4"/>
  <c r="K44" i="4"/>
  <c r="N42" i="4"/>
  <c r="O42" i="4" s="1"/>
  <c r="M42" i="4"/>
  <c r="L42" i="4"/>
  <c r="K42" i="4"/>
  <c r="N41" i="4"/>
  <c r="M41" i="4"/>
  <c r="L41" i="4"/>
  <c r="K41" i="4"/>
  <c r="N40" i="4"/>
  <c r="O40" i="4" s="1"/>
  <c r="M40" i="4"/>
  <c r="L40" i="4"/>
  <c r="K40" i="4"/>
  <c r="N39" i="4"/>
  <c r="M39" i="4"/>
  <c r="L39" i="4"/>
  <c r="K39" i="4"/>
  <c r="N37" i="4"/>
  <c r="O37" i="4" s="1"/>
  <c r="M37" i="4"/>
  <c r="L37" i="4"/>
  <c r="K37" i="4"/>
  <c r="N36" i="4"/>
  <c r="O36" i="4" s="1"/>
  <c r="M36" i="4"/>
  <c r="L36" i="4"/>
  <c r="K36" i="4"/>
  <c r="N35" i="4"/>
  <c r="O35" i="4" s="1"/>
  <c r="M35" i="4"/>
  <c r="L35" i="4"/>
  <c r="K35" i="4"/>
  <c r="N34" i="4"/>
  <c r="O34" i="4" s="1"/>
  <c r="M34" i="4"/>
  <c r="L34" i="4"/>
  <c r="K34" i="4"/>
  <c r="N33" i="4"/>
  <c r="M33" i="4"/>
  <c r="L33" i="4"/>
  <c r="K33" i="4"/>
  <c r="N32" i="4"/>
  <c r="O32" i="4" s="1"/>
  <c r="M32" i="4"/>
  <c r="L32" i="4"/>
  <c r="K32" i="4"/>
  <c r="N31" i="4"/>
  <c r="O31" i="4" s="1"/>
  <c r="M31" i="4"/>
  <c r="L31" i="4"/>
  <c r="K31" i="4"/>
  <c r="N29" i="4"/>
  <c r="M29" i="4"/>
  <c r="L29" i="4"/>
  <c r="K29" i="4"/>
  <c r="N28" i="4"/>
  <c r="O28" i="4" s="1"/>
  <c r="M28" i="4"/>
  <c r="L28" i="4"/>
  <c r="K28" i="4"/>
  <c r="N27" i="4"/>
  <c r="M27" i="4"/>
  <c r="L27" i="4"/>
  <c r="K27" i="4"/>
  <c r="N26" i="4"/>
  <c r="O26" i="4" s="1"/>
  <c r="M26" i="4"/>
  <c r="L26" i="4"/>
  <c r="K26" i="4"/>
  <c r="N25" i="4"/>
  <c r="O25" i="4" s="1"/>
  <c r="M25" i="4"/>
  <c r="L25" i="4"/>
  <c r="K25" i="4"/>
  <c r="N24" i="4"/>
  <c r="O24" i="4" s="1"/>
  <c r="M24" i="4"/>
  <c r="L24" i="4"/>
  <c r="K24" i="4"/>
  <c r="N23" i="4"/>
  <c r="O23" i="4" s="1"/>
  <c r="M23" i="4"/>
  <c r="L23" i="4"/>
  <c r="K23" i="4"/>
  <c r="N21" i="4"/>
  <c r="O21" i="4" s="1"/>
  <c r="M21" i="4"/>
  <c r="L21" i="4"/>
  <c r="K21" i="4"/>
  <c r="N20" i="4"/>
  <c r="O20" i="4" s="1"/>
  <c r="M20" i="4"/>
  <c r="L20" i="4"/>
  <c r="K20" i="4"/>
  <c r="N19" i="4"/>
  <c r="O19" i="4" s="1"/>
  <c r="M19" i="4"/>
  <c r="L19" i="4"/>
  <c r="K19" i="4"/>
  <c r="N18" i="4"/>
  <c r="M18" i="4"/>
  <c r="L18" i="4"/>
  <c r="K18" i="4"/>
  <c r="N17" i="4"/>
  <c r="O17" i="4" s="1"/>
  <c r="M17" i="4"/>
  <c r="L17" i="4"/>
  <c r="K17" i="4"/>
  <c r="N16" i="4"/>
  <c r="O16" i="4" s="1"/>
  <c r="M16" i="4"/>
  <c r="L16" i="4"/>
  <c r="K16" i="4"/>
  <c r="N15" i="4"/>
  <c r="O15" i="4" s="1"/>
  <c r="M15" i="4"/>
  <c r="L15" i="4"/>
  <c r="K15" i="4"/>
  <c r="N13" i="4"/>
  <c r="M13" i="4"/>
  <c r="L13" i="4"/>
  <c r="K13" i="4"/>
  <c r="N12" i="4"/>
  <c r="O12" i="4" s="1"/>
  <c r="M12" i="4"/>
  <c r="L12" i="4"/>
  <c r="K12" i="4"/>
  <c r="N11" i="4"/>
  <c r="M11" i="4"/>
  <c r="L11" i="4"/>
  <c r="K11" i="4"/>
  <c r="N10" i="4"/>
  <c r="O10" i="4" s="1"/>
  <c r="M10" i="4"/>
  <c r="L10" i="4"/>
  <c r="K10" i="4"/>
  <c r="N9" i="4"/>
  <c r="O9" i="4" s="1"/>
  <c r="M9" i="4"/>
  <c r="L9" i="4"/>
  <c r="K9" i="4"/>
  <c r="N8" i="4"/>
  <c r="O8" i="4" s="1"/>
  <c r="M8" i="4"/>
  <c r="L8" i="4"/>
  <c r="K8" i="4"/>
  <c r="N7" i="4"/>
  <c r="M7" i="4"/>
  <c r="L7" i="4"/>
  <c r="K7" i="4"/>
  <c r="O41" i="4" l="1"/>
  <c r="O39" i="4"/>
  <c r="O45" i="4"/>
  <c r="O33" i="4"/>
  <c r="O29" i="4"/>
  <c r="O27" i="4"/>
  <c r="O18" i="4"/>
  <c r="O13" i="4"/>
  <c r="O11" i="4"/>
  <c r="O7" i="4"/>
</calcChain>
</file>

<file path=xl/sharedStrings.xml><?xml version="1.0" encoding="utf-8"?>
<sst xmlns="http://schemas.openxmlformats.org/spreadsheetml/2006/main" count="109" uniqueCount="64">
  <si>
    <t>Div</t>
  </si>
  <si>
    <t>Seed</t>
  </si>
  <si>
    <t>Loss</t>
  </si>
  <si>
    <t xml:space="preserve"> </t>
  </si>
  <si>
    <t>Draw</t>
  </si>
  <si>
    <t>Win</t>
  </si>
  <si>
    <t>R1</t>
  </si>
  <si>
    <t>R2</t>
  </si>
  <si>
    <t>R3</t>
  </si>
  <si>
    <t>R4</t>
  </si>
  <si>
    <t>R5</t>
  </si>
  <si>
    <t>R6</t>
  </si>
  <si>
    <t>Matches Played</t>
  </si>
  <si>
    <t>Matches Won</t>
  </si>
  <si>
    <t>Games Played</t>
  </si>
  <si>
    <t>Games Won</t>
  </si>
  <si>
    <t>Runner Up</t>
  </si>
  <si>
    <t>R7</t>
  </si>
  <si>
    <t>Host/Bye</t>
  </si>
  <si>
    <t>.</t>
  </si>
  <si>
    <t>Neutral Course</t>
  </si>
  <si>
    <t>Updated</t>
  </si>
  <si>
    <t>Div.Winner</t>
  </si>
  <si>
    <t xml:space="preserve">2025  SUPER  SENIOR  PENNANT </t>
  </si>
  <si>
    <t>RESULT  SHEET</t>
  </si>
  <si>
    <t>Clubs</t>
  </si>
  <si>
    <t>S O U T H  Z O N E</t>
  </si>
  <si>
    <t>Asquith</t>
  </si>
  <si>
    <t>Bayview</t>
  </si>
  <si>
    <t>Monash</t>
  </si>
  <si>
    <t>Castle Hill</t>
  </si>
  <si>
    <t>North Ryde</t>
  </si>
  <si>
    <t>Ryde Parramatta</t>
  </si>
  <si>
    <t>Roseville</t>
  </si>
  <si>
    <t>Bankstown</t>
  </si>
  <si>
    <t>Cumberland</t>
  </si>
  <si>
    <t>Muirfield</t>
  </si>
  <si>
    <t>Oatlands</t>
  </si>
  <si>
    <t>Massey Park</t>
  </si>
  <si>
    <t>Strathfield</t>
  </si>
  <si>
    <t>Stonecutters Ridge</t>
  </si>
  <si>
    <t>Antill Park</t>
  </si>
  <si>
    <t>Camden</t>
  </si>
  <si>
    <t>Campbelltown</t>
  </si>
  <si>
    <t>Penrith</t>
  </si>
  <si>
    <t>Springwood</t>
  </si>
  <si>
    <t>Twin Creeks</t>
  </si>
  <si>
    <t>Wallacia</t>
  </si>
  <si>
    <t>Hurstville</t>
  </si>
  <si>
    <t>Bonnie Doon</t>
  </si>
  <si>
    <t>Woolooware</t>
  </si>
  <si>
    <t>Cronulla</t>
  </si>
  <si>
    <t>Kareela</t>
  </si>
  <si>
    <t>St Michaels</t>
  </si>
  <si>
    <t>The Lakes</t>
  </si>
  <si>
    <t>Links Shell Cove</t>
  </si>
  <si>
    <t>Kiama</t>
  </si>
  <si>
    <t>Woolongong</t>
  </si>
  <si>
    <t>Jamberoo</t>
  </si>
  <si>
    <t>Port Kembla</t>
  </si>
  <si>
    <t>Highlands</t>
  </si>
  <si>
    <t>Host</t>
  </si>
  <si>
    <t>Bye</t>
  </si>
  <si>
    <t>Bowral - Neutral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</si>
</sst>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[$-C09]dd\-mmm\-yy;@"/>
    <numFmt numFmtId="167" formatCode="0.0_ ;[Red]\-0.0\ "/>
  </numFmts>
  <fonts count="27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u/>
      <sz val="28"/>
      <color indexed="8"/>
      <name val="Calibri"/>
      <family val="2"/>
    </font>
    <font>
      <b/>
      <sz val="20"/>
      <name val="Tahoma"/>
      <family val="2"/>
    </font>
    <font>
      <b/>
      <sz val="20"/>
      <color indexed="8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color indexed="9"/>
      <name val="Tahoma"/>
      <family val="2"/>
    </font>
    <font>
      <b/>
      <sz val="72"/>
      <name val="Tahoma"/>
      <family val="2"/>
    </font>
    <font>
      <sz val="20"/>
      <color indexed="8"/>
      <name val="Tahoma"/>
      <family val="2"/>
    </font>
    <font>
      <sz val="72"/>
      <color indexed="8"/>
      <name val="Tahoma"/>
      <family val="2"/>
    </font>
    <font>
      <sz val="72"/>
      <name val="Tahoma"/>
      <family val="2"/>
    </font>
    <font>
      <b/>
      <sz val="18"/>
      <name val="Tahoma"/>
      <family val="2"/>
    </font>
    <font>
      <sz val="11"/>
      <color theme="1"/>
      <name val="Tahoma"/>
      <family val="2"/>
    </font>
    <font>
      <b/>
      <sz val="40"/>
      <color indexed="8"/>
      <name val="Tahoma"/>
      <family val="2"/>
    </font>
    <font>
      <sz val="11"/>
      <name val="Tahoma"/>
      <family val="2"/>
    </font>
    <font>
      <b/>
      <sz val="20"/>
      <color theme="0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sz val="16"/>
      <name val="Tahoma"/>
      <family val="2"/>
    </font>
    <font>
      <b/>
      <sz val="48"/>
      <color theme="1"/>
      <name val="Tahoma"/>
      <family val="2"/>
    </font>
    <font>
      <b/>
      <sz val="40"/>
      <color theme="1"/>
      <name val="Tahoma"/>
      <family val="2"/>
    </font>
    <font>
      <b/>
      <sz val="12"/>
      <color theme="0"/>
      <name val="Tahoma"/>
      <family val="2"/>
    </font>
    <font>
      <sz val="12"/>
      <name val="Tahoma"/>
      <family val="2"/>
    </font>
    <font>
      <sz val="20"/>
      <name val="Calibri"/>
      <family val="2"/>
      <scheme val="minor"/>
    </font>
    <font>
      <b/>
      <sz val="20"/>
      <color rgb="FFC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left"/>
    </xf>
    <xf numFmtId="0" fontId="14" fillId="0" borderId="0" xfId="0" applyFont="1"/>
    <xf numFmtId="0" fontId="14" fillId="0" borderId="5" xfId="0" applyFont="1" applyBorder="1"/>
    <xf numFmtId="164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22" xfId="0" applyFont="1" applyBorder="1"/>
    <xf numFmtId="0" fontId="7" fillId="0" borderId="16" xfId="0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5" fillId="0" borderId="0" xfId="0" applyFont="1"/>
    <xf numFmtId="0" fontId="14" fillId="0" borderId="4" xfId="0" applyFont="1" applyBorder="1"/>
    <xf numFmtId="0" fontId="7" fillId="0" borderId="16" xfId="0" applyFont="1" applyBorder="1" applyAlignment="1">
      <alignment horizontal="center" vertical="center"/>
    </xf>
    <xf numFmtId="0" fontId="19" fillId="4" borderId="22" xfId="0" applyFont="1" applyFill="1" applyBorder="1"/>
    <xf numFmtId="0" fontId="0" fillId="0" borderId="5" xfId="0" applyBorder="1"/>
    <xf numFmtId="164" fontId="7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164" fontId="3" fillId="0" borderId="36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20" fillId="0" borderId="2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164" fontId="3" fillId="9" borderId="6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5" fontId="3" fillId="4" borderId="39" xfId="0" applyNumberFormat="1" applyFont="1" applyFill="1" applyBorder="1" applyAlignment="1">
      <alignment horizontal="center"/>
    </xf>
    <xf numFmtId="165" fontId="3" fillId="0" borderId="39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/>
    </xf>
    <xf numFmtId="165" fontId="3" fillId="0" borderId="40" xfId="0" applyNumberFormat="1" applyFont="1" applyBorder="1" applyAlignment="1">
      <alignment horizontal="center"/>
    </xf>
    <xf numFmtId="165" fontId="3" fillId="4" borderId="41" xfId="0" applyNumberFormat="1" applyFont="1" applyFill="1" applyBorder="1" applyAlignment="1">
      <alignment horizontal="center"/>
    </xf>
    <xf numFmtId="165" fontId="3" fillId="4" borderId="43" xfId="0" applyNumberFormat="1" applyFont="1" applyFill="1" applyBorder="1" applyAlignment="1">
      <alignment horizontal="center"/>
    </xf>
    <xf numFmtId="166" fontId="6" fillId="11" borderId="9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3" fillId="0" borderId="22" xfId="0" applyFont="1" applyBorder="1" applyAlignment="1">
      <alignment horizontal="left"/>
    </xf>
    <xf numFmtId="164" fontId="3" fillId="4" borderId="34" xfId="0" applyNumberFormat="1" applyFont="1" applyFill="1" applyBorder="1" applyAlignment="1">
      <alignment horizontal="center"/>
    </xf>
    <xf numFmtId="164" fontId="17" fillId="4" borderId="34" xfId="0" applyNumberFormat="1" applyFont="1" applyFill="1" applyBorder="1" applyAlignment="1">
      <alignment horizontal="center"/>
    </xf>
    <xf numFmtId="164" fontId="3" fillId="4" borderId="34" xfId="0" applyNumberFormat="1" applyFont="1" applyFill="1" applyBorder="1" applyAlignment="1">
      <alignment horizontal="center" vertical="center"/>
    </xf>
    <xf numFmtId="164" fontId="17" fillId="4" borderId="34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0" fontId="4" fillId="0" borderId="44" xfId="0" applyFont="1" applyBorder="1"/>
    <xf numFmtId="0" fontId="7" fillId="0" borderId="11" xfId="0" applyFont="1" applyBorder="1" applyAlignment="1">
      <alignment horizontal="center"/>
    </xf>
    <xf numFmtId="165" fontId="3" fillId="4" borderId="45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0" borderId="22" xfId="0" applyFont="1" applyBorder="1" applyAlignment="1">
      <alignment horizontal="left"/>
    </xf>
    <xf numFmtId="0" fontId="7" fillId="4" borderId="22" xfId="0" applyFont="1" applyFill="1" applyBorder="1"/>
    <xf numFmtId="0" fontId="7" fillId="0" borderId="22" xfId="0" applyFont="1" applyBorder="1"/>
    <xf numFmtId="164" fontId="16" fillId="4" borderId="2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2" fontId="17" fillId="4" borderId="22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/>
    </xf>
    <xf numFmtId="165" fontId="3" fillId="4" borderId="40" xfId="0" applyNumberFormat="1" applyFont="1" applyFill="1" applyBorder="1" applyAlignment="1">
      <alignment horizontal="center"/>
    </xf>
    <xf numFmtId="165" fontId="3" fillId="0" borderId="46" xfId="0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5" fontId="3" fillId="4" borderId="48" xfId="0" applyNumberFormat="1" applyFont="1" applyFill="1" applyBorder="1" applyAlignment="1">
      <alignment horizontal="center"/>
    </xf>
    <xf numFmtId="0" fontId="14" fillId="0" borderId="34" xfId="0" applyFont="1" applyBorder="1"/>
    <xf numFmtId="0" fontId="16" fillId="4" borderId="0" xfId="0" applyFont="1" applyFill="1"/>
    <xf numFmtId="0" fontId="4" fillId="0" borderId="1" xfId="0" applyFont="1" applyBorder="1"/>
    <xf numFmtId="0" fontId="0" fillId="0" borderId="4" xfId="0" applyBorder="1"/>
    <xf numFmtId="165" fontId="3" fillId="4" borderId="46" xfId="0" applyNumberFormat="1" applyFont="1" applyFill="1" applyBorder="1" applyAlignment="1">
      <alignment horizontal="center"/>
    </xf>
    <xf numFmtId="0" fontId="4" fillId="0" borderId="18" xfId="0" applyFont="1" applyBorder="1"/>
    <xf numFmtId="0" fontId="10" fillId="0" borderId="20" xfId="0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/>
    </xf>
    <xf numFmtId="0" fontId="12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165" fontId="3" fillId="4" borderId="22" xfId="0" applyNumberFormat="1" applyFont="1" applyFill="1" applyBorder="1" applyAlignment="1">
      <alignment horizontal="center"/>
    </xf>
    <xf numFmtId="0" fontId="18" fillId="0" borderId="35" xfId="0" applyFont="1" applyBorder="1"/>
    <xf numFmtId="0" fontId="18" fillId="0" borderId="50" xfId="0" applyFont="1" applyBorder="1"/>
    <xf numFmtId="164" fontId="7" fillId="0" borderId="23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5" fontId="3" fillId="4" borderId="51" xfId="0" applyNumberFormat="1" applyFont="1" applyFill="1" applyBorder="1" applyAlignment="1">
      <alignment horizontal="center"/>
    </xf>
    <xf numFmtId="165" fontId="3" fillId="0" borderId="51" xfId="0" applyNumberFormat="1" applyFont="1" applyBorder="1" applyAlignment="1">
      <alignment horizontal="center"/>
    </xf>
    <xf numFmtId="0" fontId="3" fillId="0" borderId="50" xfId="0" applyFont="1" applyBorder="1" applyAlignment="1">
      <alignment horizontal="left"/>
    </xf>
    <xf numFmtId="165" fontId="3" fillId="4" borderId="21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2" fontId="7" fillId="4" borderId="22" xfId="0" applyNumberFormat="1" applyFont="1" applyFill="1" applyBorder="1" applyAlignment="1">
      <alignment horizontal="center"/>
    </xf>
    <xf numFmtId="167" fontId="7" fillId="0" borderId="19" xfId="0" applyNumberFormat="1" applyFont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4" borderId="24" xfId="0" applyNumberFormat="1" applyFont="1" applyFill="1" applyBorder="1" applyAlignment="1">
      <alignment horizontal="center"/>
    </xf>
    <xf numFmtId="164" fontId="7" fillId="0" borderId="36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164" fontId="25" fillId="0" borderId="19" xfId="0" applyNumberFormat="1" applyFont="1" applyBorder="1"/>
    <xf numFmtId="164" fontId="6" fillId="0" borderId="12" xfId="0" applyNumberFormat="1" applyFont="1" applyBorder="1" applyAlignment="1">
      <alignment horizontal="center"/>
    </xf>
    <xf numFmtId="0" fontId="6" fillId="13" borderId="11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164" fontId="6" fillId="13" borderId="16" xfId="0" applyNumberFormat="1" applyFont="1" applyFill="1" applyBorder="1" applyAlignment="1">
      <alignment horizontal="center" vertical="center"/>
    </xf>
    <xf numFmtId="0" fontId="26" fillId="0" borderId="10" xfId="0" applyFont="1" applyBorder="1"/>
    <xf numFmtId="0" fontId="22" fillId="0" borderId="0" xfId="0" applyFont="1" applyAlignment="1">
      <alignment horizontal="center"/>
    </xf>
    <xf numFmtId="0" fontId="3" fillId="7" borderId="2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14" fontId="3" fillId="11" borderId="29" xfId="0" applyNumberFormat="1" applyFont="1" applyFill="1" applyBorder="1" applyAlignment="1">
      <alignment horizontal="center" vertical="center"/>
    </xf>
    <xf numFmtId="14" fontId="3" fillId="11" borderId="22" xfId="0" applyNumberFormat="1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 textRotation="90"/>
    </xf>
    <xf numFmtId="0" fontId="21" fillId="12" borderId="28" xfId="0" applyFont="1" applyFill="1" applyBorder="1" applyAlignment="1">
      <alignment horizontal="center" vertical="center" textRotation="90"/>
    </xf>
    <xf numFmtId="0" fontId="21" fillId="12" borderId="18" xfId="0" applyFont="1" applyFill="1" applyBorder="1" applyAlignment="1">
      <alignment horizontal="center" vertical="center" textRotation="90"/>
    </xf>
    <xf numFmtId="0" fontId="9" fillId="12" borderId="35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vertical="center"/>
    </xf>
    <xf numFmtId="0" fontId="12" fillId="12" borderId="25" xfId="0" applyFont="1" applyFill="1" applyBorder="1" applyAlignment="1">
      <alignment vertical="center"/>
    </xf>
    <xf numFmtId="0" fontId="9" fillId="12" borderId="27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11" fillId="12" borderId="10" xfId="0" applyFont="1" applyFill="1" applyBorder="1"/>
    <xf numFmtId="0" fontId="11" fillId="12" borderId="25" xfId="0" applyFont="1" applyFill="1" applyBorder="1"/>
    <xf numFmtId="164" fontId="6" fillId="0" borderId="16" xfId="0" applyNumberFormat="1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13" borderId="15" xfId="0" applyNumberFormat="1" applyFont="1" applyFill="1" applyBorder="1" applyAlignment="1">
      <alignment horizontal="center"/>
    </xf>
    <xf numFmtId="164" fontId="6" fillId="13" borderId="19" xfId="0" applyNumberFormat="1" applyFont="1" applyFill="1" applyBorder="1" applyAlignment="1">
      <alignment horizontal="center" vertical="center"/>
    </xf>
    <xf numFmtId="164" fontId="6" fillId="13" borderId="12" xfId="0" applyNumberFormat="1" applyFont="1" applyFill="1" applyBorder="1" applyAlignment="1">
      <alignment horizontal="center"/>
    </xf>
    <xf numFmtId="164" fontId="6" fillId="1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5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130175</xdr:colOff>
      <xdr:row>8</xdr:row>
      <xdr:rowOff>0</xdr:rowOff>
    </xdr:from>
    <xdr:to>
      <xdr:col>12</xdr:col>
      <xdr:colOff>2115</xdr:colOff>
      <xdr:row>8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B71BE59F-DEEF-D841-A056-453B3616CE4C}"/>
            </a:ext>
          </a:extLst>
        </xdr:cNvPr>
        <xdr:cNvSpPr txBox="1">
          <a:spLocks noChangeArrowheads="1"/>
        </xdr:cNvSpPr>
      </xdr:nvSpPr>
      <xdr:spPr bwMode="auto">
        <a:xfrm>
          <a:off x="10518775" y="28829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8</xdr:row>
      <xdr:rowOff>0</xdr:rowOff>
    </xdr:from>
    <xdr:to>
      <xdr:col>12</xdr:col>
      <xdr:colOff>2115</xdr:colOff>
      <xdr:row>8</xdr:row>
      <xdr:rowOff>0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F3AC71F0-970A-7C4E-8C03-34125F501B17}"/>
            </a:ext>
          </a:extLst>
        </xdr:cNvPr>
        <xdr:cNvSpPr txBox="1">
          <a:spLocks noChangeArrowheads="1"/>
        </xdr:cNvSpPr>
      </xdr:nvSpPr>
      <xdr:spPr bwMode="auto">
        <a:xfrm>
          <a:off x="10518775" y="28829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8</xdr:row>
      <xdr:rowOff>0</xdr:rowOff>
    </xdr:from>
    <xdr:to>
      <xdr:col>12</xdr:col>
      <xdr:colOff>2115</xdr:colOff>
      <xdr:row>8</xdr:row>
      <xdr:rowOff>0</xdr:rowOff>
    </xdr:to>
    <xdr:sp macro="" textlink="">
      <xdr:nvSpPr>
        <xdr:cNvPr id="4" name="Text 2">
          <a:extLst>
            <a:ext uri="{FF2B5EF4-FFF2-40B4-BE49-F238E27FC236}">
              <a16:creationId xmlns:a16="http://schemas.microsoft.com/office/drawing/2014/main" id="{2A98F3C2-A83C-3A40-95B3-FBF8645B804D}"/>
            </a:ext>
          </a:extLst>
        </xdr:cNvPr>
        <xdr:cNvSpPr txBox="1">
          <a:spLocks noChangeArrowheads="1"/>
        </xdr:cNvSpPr>
      </xdr:nvSpPr>
      <xdr:spPr bwMode="auto">
        <a:xfrm>
          <a:off x="10518775" y="28829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5" name="Text 2">
          <a:extLst>
            <a:ext uri="{FF2B5EF4-FFF2-40B4-BE49-F238E27FC236}">
              <a16:creationId xmlns:a16="http://schemas.microsoft.com/office/drawing/2014/main" id="{6C87FA5E-A05F-E342-94D6-89CA8595C5FB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6" name="Text 2">
          <a:extLst>
            <a:ext uri="{FF2B5EF4-FFF2-40B4-BE49-F238E27FC236}">
              <a16:creationId xmlns:a16="http://schemas.microsoft.com/office/drawing/2014/main" id="{0178300C-8D9E-614B-9A30-AE0BBF7697B8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7" name="Text 2">
          <a:extLst>
            <a:ext uri="{FF2B5EF4-FFF2-40B4-BE49-F238E27FC236}">
              <a16:creationId xmlns:a16="http://schemas.microsoft.com/office/drawing/2014/main" id="{5DC5939E-A8CD-FE46-AE5D-060AD87834C2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8</xdr:row>
      <xdr:rowOff>0</xdr:rowOff>
    </xdr:from>
    <xdr:to>
      <xdr:col>12</xdr:col>
      <xdr:colOff>2115</xdr:colOff>
      <xdr:row>8</xdr:row>
      <xdr:rowOff>0</xdr:rowOff>
    </xdr:to>
    <xdr:sp macro="" textlink="">
      <xdr:nvSpPr>
        <xdr:cNvPr id="8" name="Text 2">
          <a:extLst>
            <a:ext uri="{FF2B5EF4-FFF2-40B4-BE49-F238E27FC236}">
              <a16:creationId xmlns:a16="http://schemas.microsoft.com/office/drawing/2014/main" id="{7370528E-C794-E247-80D5-B87373E50C41}"/>
            </a:ext>
          </a:extLst>
        </xdr:cNvPr>
        <xdr:cNvSpPr txBox="1">
          <a:spLocks noChangeArrowheads="1"/>
        </xdr:cNvSpPr>
      </xdr:nvSpPr>
      <xdr:spPr bwMode="auto">
        <a:xfrm>
          <a:off x="10518775" y="28829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Matche4s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" name="Text 2">
          <a:extLst>
            <a:ext uri="{FF2B5EF4-FFF2-40B4-BE49-F238E27FC236}">
              <a16:creationId xmlns:a16="http://schemas.microsoft.com/office/drawing/2014/main" id="{F56B2872-A867-A445-BECB-88E8FCBD5908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0" name="Text 2">
          <a:extLst>
            <a:ext uri="{FF2B5EF4-FFF2-40B4-BE49-F238E27FC236}">
              <a16:creationId xmlns:a16="http://schemas.microsoft.com/office/drawing/2014/main" id="{8F33B7C6-D08D-5447-B4BB-39ABD77CFC2F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1" name="Text 2">
          <a:extLst>
            <a:ext uri="{FF2B5EF4-FFF2-40B4-BE49-F238E27FC236}">
              <a16:creationId xmlns:a16="http://schemas.microsoft.com/office/drawing/2014/main" id="{00D6EDBB-DB54-2346-8C9C-C081E614EF34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2" name="Text 2">
          <a:extLst>
            <a:ext uri="{FF2B5EF4-FFF2-40B4-BE49-F238E27FC236}">
              <a16:creationId xmlns:a16="http://schemas.microsoft.com/office/drawing/2014/main" id="{46683B5B-D0C4-DB44-A2F1-B45FE632019A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17</xdr:row>
      <xdr:rowOff>0</xdr:rowOff>
    </xdr:from>
    <xdr:to>
      <xdr:col>12</xdr:col>
      <xdr:colOff>2115</xdr:colOff>
      <xdr:row>17</xdr:row>
      <xdr:rowOff>0</xdr:rowOff>
    </xdr:to>
    <xdr:sp macro="" textlink="">
      <xdr:nvSpPr>
        <xdr:cNvPr id="13" name="Text 2">
          <a:extLst>
            <a:ext uri="{FF2B5EF4-FFF2-40B4-BE49-F238E27FC236}">
              <a16:creationId xmlns:a16="http://schemas.microsoft.com/office/drawing/2014/main" id="{953C4654-0C1E-2141-A050-509FEA189E78}"/>
            </a:ext>
          </a:extLst>
        </xdr:cNvPr>
        <xdr:cNvSpPr txBox="1">
          <a:spLocks noChangeArrowheads="1"/>
        </xdr:cNvSpPr>
      </xdr:nvSpPr>
      <xdr:spPr bwMode="auto">
        <a:xfrm>
          <a:off x="10518775" y="56515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Mat2</a:t>
          </a:r>
        </a:p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c2</a:t>
          </a:r>
        </a:p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hes  Wo2</a:t>
          </a:r>
        </a:p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14" name="Text 2">
          <a:extLst>
            <a:ext uri="{FF2B5EF4-FFF2-40B4-BE49-F238E27FC236}">
              <a16:creationId xmlns:a16="http://schemas.microsoft.com/office/drawing/2014/main" id="{056084D1-1556-8F42-A511-6C02470A161D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`	Matches  Won </a:t>
          </a:r>
        </a:p>
      </xdr:txBody>
    </xdr:sp>
    <xdr:clientData/>
  </xdr:twoCellAnchor>
  <xdr:twoCellAnchor>
    <xdr:from>
      <xdr:col>7</xdr:col>
      <xdr:colOff>130175</xdr:colOff>
      <xdr:row>8</xdr:row>
      <xdr:rowOff>0</xdr:rowOff>
    </xdr:from>
    <xdr:to>
      <xdr:col>8</xdr:col>
      <xdr:colOff>912688</xdr:colOff>
      <xdr:row>8</xdr:row>
      <xdr:rowOff>0</xdr:rowOff>
    </xdr:to>
    <xdr:sp macro="" textlink="">
      <xdr:nvSpPr>
        <xdr:cNvPr id="15" name="Text 2">
          <a:extLst>
            <a:ext uri="{FF2B5EF4-FFF2-40B4-BE49-F238E27FC236}">
              <a16:creationId xmlns:a16="http://schemas.microsoft.com/office/drawing/2014/main" id="{B813C24D-F035-DC4C-8F8D-E8DEC379D800}"/>
            </a:ext>
          </a:extLst>
        </xdr:cNvPr>
        <xdr:cNvSpPr txBox="1">
          <a:spLocks noChangeArrowheads="1"/>
        </xdr:cNvSpPr>
      </xdr:nvSpPr>
      <xdr:spPr bwMode="auto">
        <a:xfrm>
          <a:off x="9477375" y="2882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8</xdr:row>
      <xdr:rowOff>0</xdr:rowOff>
    </xdr:from>
    <xdr:to>
      <xdr:col>8</xdr:col>
      <xdr:colOff>912688</xdr:colOff>
      <xdr:row>8</xdr:row>
      <xdr:rowOff>0</xdr:rowOff>
    </xdr:to>
    <xdr:sp macro="" textlink="">
      <xdr:nvSpPr>
        <xdr:cNvPr id="16" name="Text 2">
          <a:extLst>
            <a:ext uri="{FF2B5EF4-FFF2-40B4-BE49-F238E27FC236}">
              <a16:creationId xmlns:a16="http://schemas.microsoft.com/office/drawing/2014/main" id="{3608A9C5-50AC-7840-A7D2-904AC1B4C723}"/>
            </a:ext>
          </a:extLst>
        </xdr:cNvPr>
        <xdr:cNvSpPr txBox="1">
          <a:spLocks noChangeArrowheads="1"/>
        </xdr:cNvSpPr>
      </xdr:nvSpPr>
      <xdr:spPr bwMode="auto">
        <a:xfrm>
          <a:off x="9477375" y="2882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8</xdr:row>
      <xdr:rowOff>0</xdr:rowOff>
    </xdr:from>
    <xdr:to>
      <xdr:col>8</xdr:col>
      <xdr:colOff>912688</xdr:colOff>
      <xdr:row>8</xdr:row>
      <xdr:rowOff>0</xdr:rowOff>
    </xdr:to>
    <xdr:sp macro="" textlink="">
      <xdr:nvSpPr>
        <xdr:cNvPr id="17" name="Text 2">
          <a:extLst>
            <a:ext uri="{FF2B5EF4-FFF2-40B4-BE49-F238E27FC236}">
              <a16:creationId xmlns:a16="http://schemas.microsoft.com/office/drawing/2014/main" id="{E114B818-375A-6A4C-96D9-1FE6F6B3DCD8}"/>
            </a:ext>
          </a:extLst>
        </xdr:cNvPr>
        <xdr:cNvSpPr txBox="1">
          <a:spLocks noChangeArrowheads="1"/>
        </xdr:cNvSpPr>
      </xdr:nvSpPr>
      <xdr:spPr bwMode="auto">
        <a:xfrm>
          <a:off x="9477375" y="2882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18" name="Text 2">
          <a:extLst>
            <a:ext uri="{FF2B5EF4-FFF2-40B4-BE49-F238E27FC236}">
              <a16:creationId xmlns:a16="http://schemas.microsoft.com/office/drawing/2014/main" id="{66A45F7D-80B6-824F-A997-FF129F9838F7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19" name="Text 2">
          <a:extLst>
            <a:ext uri="{FF2B5EF4-FFF2-40B4-BE49-F238E27FC236}">
              <a16:creationId xmlns:a16="http://schemas.microsoft.com/office/drawing/2014/main" id="{CDF71D63-A037-DE4A-8AF8-A2B7AFBCF65F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20" name="Text 2">
          <a:extLst>
            <a:ext uri="{FF2B5EF4-FFF2-40B4-BE49-F238E27FC236}">
              <a16:creationId xmlns:a16="http://schemas.microsoft.com/office/drawing/2014/main" id="{586F7986-0EAF-494C-9D12-4D891D0D2387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8</xdr:row>
      <xdr:rowOff>0</xdr:rowOff>
    </xdr:from>
    <xdr:to>
      <xdr:col>8</xdr:col>
      <xdr:colOff>912688</xdr:colOff>
      <xdr:row>8</xdr:row>
      <xdr:rowOff>0</xdr:rowOff>
    </xdr:to>
    <xdr:sp macro="" textlink="">
      <xdr:nvSpPr>
        <xdr:cNvPr id="21" name="Text 2">
          <a:extLst>
            <a:ext uri="{FF2B5EF4-FFF2-40B4-BE49-F238E27FC236}">
              <a16:creationId xmlns:a16="http://schemas.microsoft.com/office/drawing/2014/main" id="{76F02D48-4597-7548-92C4-34371735B5C7}"/>
            </a:ext>
          </a:extLst>
        </xdr:cNvPr>
        <xdr:cNvSpPr txBox="1">
          <a:spLocks noChangeArrowheads="1"/>
        </xdr:cNvSpPr>
      </xdr:nvSpPr>
      <xdr:spPr bwMode="auto">
        <a:xfrm>
          <a:off x="9477375" y="2882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22" name="Text 2">
          <a:extLst>
            <a:ext uri="{FF2B5EF4-FFF2-40B4-BE49-F238E27FC236}">
              <a16:creationId xmlns:a16="http://schemas.microsoft.com/office/drawing/2014/main" id="{BB94C93D-1A13-9444-949B-FB9F40C101AF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3" name="Text 2">
          <a:extLst>
            <a:ext uri="{FF2B5EF4-FFF2-40B4-BE49-F238E27FC236}">
              <a16:creationId xmlns:a16="http://schemas.microsoft.com/office/drawing/2014/main" id="{B6956427-C3FA-974F-B138-67F868EB7AE7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4" name="Text 2">
          <a:extLst>
            <a:ext uri="{FF2B5EF4-FFF2-40B4-BE49-F238E27FC236}">
              <a16:creationId xmlns:a16="http://schemas.microsoft.com/office/drawing/2014/main" id="{A731EAF8-0C4B-7F42-A603-B5874FD40A2F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5" name="Text 2">
          <a:extLst>
            <a:ext uri="{FF2B5EF4-FFF2-40B4-BE49-F238E27FC236}">
              <a16:creationId xmlns:a16="http://schemas.microsoft.com/office/drawing/2014/main" id="{5A2AE4BE-83C8-C54B-B2EF-B698C516481A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6" name="Text 2">
          <a:extLst>
            <a:ext uri="{FF2B5EF4-FFF2-40B4-BE49-F238E27FC236}">
              <a16:creationId xmlns:a16="http://schemas.microsoft.com/office/drawing/2014/main" id="{6B883D2F-3A30-2D46-ABBD-79E9A746BDD2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7" name="Text 2">
          <a:extLst>
            <a:ext uri="{FF2B5EF4-FFF2-40B4-BE49-F238E27FC236}">
              <a16:creationId xmlns:a16="http://schemas.microsoft.com/office/drawing/2014/main" id="{92FABED9-9661-9446-9807-954427497EDE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8" name="Text 2">
          <a:extLst>
            <a:ext uri="{FF2B5EF4-FFF2-40B4-BE49-F238E27FC236}">
              <a16:creationId xmlns:a16="http://schemas.microsoft.com/office/drawing/2014/main" id="{80DFD003-1282-B547-A6FF-47A325F7AC97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9" name="Text 2">
          <a:extLst>
            <a:ext uri="{FF2B5EF4-FFF2-40B4-BE49-F238E27FC236}">
              <a16:creationId xmlns:a16="http://schemas.microsoft.com/office/drawing/2014/main" id="{6527BDBC-D27A-E349-9D85-8DA36FDA96B6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0" name="Text 2">
          <a:extLst>
            <a:ext uri="{FF2B5EF4-FFF2-40B4-BE49-F238E27FC236}">
              <a16:creationId xmlns:a16="http://schemas.microsoft.com/office/drawing/2014/main" id="{541B88EF-74C9-9742-B86C-7C3BB487431D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1" name="Text 2">
          <a:extLst>
            <a:ext uri="{FF2B5EF4-FFF2-40B4-BE49-F238E27FC236}">
              <a16:creationId xmlns:a16="http://schemas.microsoft.com/office/drawing/2014/main" id="{6B14C8C4-8C31-B647-87D4-20264AA012E9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2" name="Text 2">
          <a:extLst>
            <a:ext uri="{FF2B5EF4-FFF2-40B4-BE49-F238E27FC236}">
              <a16:creationId xmlns:a16="http://schemas.microsoft.com/office/drawing/2014/main" id="{C127E498-ED3A-E449-A6F4-2D41DF2E2646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3" name="Text 2">
          <a:extLst>
            <a:ext uri="{FF2B5EF4-FFF2-40B4-BE49-F238E27FC236}">
              <a16:creationId xmlns:a16="http://schemas.microsoft.com/office/drawing/2014/main" id="{506A0F0C-F63A-204E-91A1-46ABD5A553B4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4" name="Text 2">
          <a:extLst>
            <a:ext uri="{FF2B5EF4-FFF2-40B4-BE49-F238E27FC236}">
              <a16:creationId xmlns:a16="http://schemas.microsoft.com/office/drawing/2014/main" id="{BFCEB09B-5EED-9843-BA74-8EDB4F9D14AC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5" name="Text 2">
          <a:extLst>
            <a:ext uri="{FF2B5EF4-FFF2-40B4-BE49-F238E27FC236}">
              <a16:creationId xmlns:a16="http://schemas.microsoft.com/office/drawing/2014/main" id="{37DDB562-5866-5A4E-9E48-7CA76B63B80C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" name="Text 2">
          <a:extLst>
            <a:ext uri="{FF2B5EF4-FFF2-40B4-BE49-F238E27FC236}">
              <a16:creationId xmlns:a16="http://schemas.microsoft.com/office/drawing/2014/main" id="{A0C3D081-8E05-4D40-86C3-71E00D32CD77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7" name="Text 2">
          <a:extLst>
            <a:ext uri="{FF2B5EF4-FFF2-40B4-BE49-F238E27FC236}">
              <a16:creationId xmlns:a16="http://schemas.microsoft.com/office/drawing/2014/main" id="{4C5ADC7B-7958-8F4A-A2DF-5A4627AF39C1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" name="Text 2">
          <a:extLst>
            <a:ext uri="{FF2B5EF4-FFF2-40B4-BE49-F238E27FC236}">
              <a16:creationId xmlns:a16="http://schemas.microsoft.com/office/drawing/2014/main" id="{07E9B3AC-480F-7645-89D6-D5836825E342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8</xdr:row>
      <xdr:rowOff>0</xdr:rowOff>
    </xdr:from>
    <xdr:to>
      <xdr:col>8</xdr:col>
      <xdr:colOff>912688</xdr:colOff>
      <xdr:row>8</xdr:row>
      <xdr:rowOff>0</xdr:rowOff>
    </xdr:to>
    <xdr:sp macro="" textlink="">
      <xdr:nvSpPr>
        <xdr:cNvPr id="39" name="Text 2">
          <a:extLst>
            <a:ext uri="{FF2B5EF4-FFF2-40B4-BE49-F238E27FC236}">
              <a16:creationId xmlns:a16="http://schemas.microsoft.com/office/drawing/2014/main" id="{19A33A6B-744D-1046-8C5A-363BDF7A7B43}"/>
            </a:ext>
          </a:extLst>
        </xdr:cNvPr>
        <xdr:cNvSpPr txBox="1">
          <a:spLocks noChangeArrowheads="1"/>
        </xdr:cNvSpPr>
      </xdr:nvSpPr>
      <xdr:spPr bwMode="auto">
        <a:xfrm>
          <a:off x="9477375" y="2882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8</xdr:row>
      <xdr:rowOff>0</xdr:rowOff>
    </xdr:from>
    <xdr:to>
      <xdr:col>8</xdr:col>
      <xdr:colOff>912688</xdr:colOff>
      <xdr:row>8</xdr:row>
      <xdr:rowOff>0</xdr:rowOff>
    </xdr:to>
    <xdr:sp macro="" textlink="">
      <xdr:nvSpPr>
        <xdr:cNvPr id="40" name="Text 2">
          <a:extLst>
            <a:ext uri="{FF2B5EF4-FFF2-40B4-BE49-F238E27FC236}">
              <a16:creationId xmlns:a16="http://schemas.microsoft.com/office/drawing/2014/main" id="{7D3BA996-4D61-A24F-9D6A-2A2D3B775313}"/>
            </a:ext>
          </a:extLst>
        </xdr:cNvPr>
        <xdr:cNvSpPr txBox="1">
          <a:spLocks noChangeArrowheads="1"/>
        </xdr:cNvSpPr>
      </xdr:nvSpPr>
      <xdr:spPr bwMode="auto">
        <a:xfrm>
          <a:off x="9477375" y="2882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8</xdr:row>
      <xdr:rowOff>0</xdr:rowOff>
    </xdr:from>
    <xdr:to>
      <xdr:col>8</xdr:col>
      <xdr:colOff>912688</xdr:colOff>
      <xdr:row>8</xdr:row>
      <xdr:rowOff>0</xdr:rowOff>
    </xdr:to>
    <xdr:sp macro="" textlink="">
      <xdr:nvSpPr>
        <xdr:cNvPr id="41" name="Text 2">
          <a:extLst>
            <a:ext uri="{FF2B5EF4-FFF2-40B4-BE49-F238E27FC236}">
              <a16:creationId xmlns:a16="http://schemas.microsoft.com/office/drawing/2014/main" id="{41BCAA2E-BD81-544D-97C8-FA35FBDA39B3}"/>
            </a:ext>
          </a:extLst>
        </xdr:cNvPr>
        <xdr:cNvSpPr txBox="1">
          <a:spLocks noChangeArrowheads="1"/>
        </xdr:cNvSpPr>
      </xdr:nvSpPr>
      <xdr:spPr bwMode="auto">
        <a:xfrm>
          <a:off x="9477375" y="2882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42" name="Text 2">
          <a:extLst>
            <a:ext uri="{FF2B5EF4-FFF2-40B4-BE49-F238E27FC236}">
              <a16:creationId xmlns:a16="http://schemas.microsoft.com/office/drawing/2014/main" id="{E95584EC-65B0-F941-A6F2-2D9AF0F7F689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43" name="Text 2">
          <a:extLst>
            <a:ext uri="{FF2B5EF4-FFF2-40B4-BE49-F238E27FC236}">
              <a16:creationId xmlns:a16="http://schemas.microsoft.com/office/drawing/2014/main" id="{5668BCEA-A072-294E-A967-0CF7625EEF7C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44" name="Text 2">
          <a:extLst>
            <a:ext uri="{FF2B5EF4-FFF2-40B4-BE49-F238E27FC236}">
              <a16:creationId xmlns:a16="http://schemas.microsoft.com/office/drawing/2014/main" id="{3751A0E1-078E-2E47-B693-B867348B7DB8}"/>
            </a:ext>
          </a:extLst>
        </xdr:cNvPr>
        <xdr:cNvSpPr txBox="1">
          <a:spLocks noChangeArrowheads="1"/>
        </xdr:cNvSpPr>
      </xdr:nvSpPr>
      <xdr:spPr bwMode="auto">
        <a:xfrm>
          <a:off x="2400300" y="2882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8</xdr:row>
      <xdr:rowOff>0</xdr:rowOff>
    </xdr:from>
    <xdr:to>
      <xdr:col>8</xdr:col>
      <xdr:colOff>912688</xdr:colOff>
      <xdr:row>8</xdr:row>
      <xdr:rowOff>0</xdr:rowOff>
    </xdr:to>
    <xdr:sp macro="" textlink="">
      <xdr:nvSpPr>
        <xdr:cNvPr id="45" name="Text 2">
          <a:extLst>
            <a:ext uri="{FF2B5EF4-FFF2-40B4-BE49-F238E27FC236}">
              <a16:creationId xmlns:a16="http://schemas.microsoft.com/office/drawing/2014/main" id="{586B7F98-F4E0-3C4F-B199-F514549BE96B}"/>
            </a:ext>
          </a:extLst>
        </xdr:cNvPr>
        <xdr:cNvSpPr txBox="1">
          <a:spLocks noChangeArrowheads="1"/>
        </xdr:cNvSpPr>
      </xdr:nvSpPr>
      <xdr:spPr bwMode="auto">
        <a:xfrm>
          <a:off x="9477375" y="2882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Matche6s  Won </a:t>
          </a:r>
        </a:p>
      </xdr:txBody>
    </xdr:sp>
    <xdr:clientData/>
  </xdr:twoCellAnchor>
  <xdr:twoCellAnchor>
    <xdr:from>
      <xdr:col>4</xdr:col>
      <xdr:colOff>15875</xdr:colOff>
      <xdr:row>8</xdr:row>
      <xdr:rowOff>0</xdr:rowOff>
    </xdr:from>
    <xdr:to>
      <xdr:col>12</xdr:col>
      <xdr:colOff>190500</xdr:colOff>
      <xdr:row>8</xdr:row>
      <xdr:rowOff>0</xdr:rowOff>
    </xdr:to>
    <xdr:sp macro="" textlink="">
      <xdr:nvSpPr>
        <xdr:cNvPr id="46" name="Text 2">
          <a:extLst>
            <a:ext uri="{FF2B5EF4-FFF2-40B4-BE49-F238E27FC236}">
              <a16:creationId xmlns:a16="http://schemas.microsoft.com/office/drawing/2014/main" id="{699D1337-CF64-1D4E-B3E1-B5F43C796A7E}"/>
            </a:ext>
          </a:extLst>
        </xdr:cNvPr>
        <xdr:cNvSpPr txBox="1">
          <a:spLocks noChangeArrowheads="1"/>
        </xdr:cNvSpPr>
      </xdr:nvSpPr>
      <xdr:spPr bwMode="auto">
        <a:xfrm>
          <a:off x="6238875" y="2857500"/>
          <a:ext cx="9064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47" name="Text 2">
          <a:extLst>
            <a:ext uri="{FF2B5EF4-FFF2-40B4-BE49-F238E27FC236}">
              <a16:creationId xmlns:a16="http://schemas.microsoft.com/office/drawing/2014/main" id="{070B2F1D-19A7-BC45-8F54-15BD1B91E708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48" name="Text 2">
          <a:extLst>
            <a:ext uri="{FF2B5EF4-FFF2-40B4-BE49-F238E27FC236}">
              <a16:creationId xmlns:a16="http://schemas.microsoft.com/office/drawing/2014/main" id="{1C38D34D-F370-E845-AE15-554799D0C828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49" name="Text 2">
          <a:extLst>
            <a:ext uri="{FF2B5EF4-FFF2-40B4-BE49-F238E27FC236}">
              <a16:creationId xmlns:a16="http://schemas.microsoft.com/office/drawing/2014/main" id="{9233037F-A372-C747-9A02-F971F008BD94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0" name="Text 2">
          <a:extLst>
            <a:ext uri="{FF2B5EF4-FFF2-40B4-BE49-F238E27FC236}">
              <a16:creationId xmlns:a16="http://schemas.microsoft.com/office/drawing/2014/main" id="{0E89BD95-990A-F943-BBC1-14088EAA0236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1" name="Text 2">
          <a:extLst>
            <a:ext uri="{FF2B5EF4-FFF2-40B4-BE49-F238E27FC236}">
              <a16:creationId xmlns:a16="http://schemas.microsoft.com/office/drawing/2014/main" id="{32B3E862-0C01-0047-92CE-D54CA27F801A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2" name="Text 2">
          <a:extLst>
            <a:ext uri="{FF2B5EF4-FFF2-40B4-BE49-F238E27FC236}">
              <a16:creationId xmlns:a16="http://schemas.microsoft.com/office/drawing/2014/main" id="{6888C50B-F792-4540-A668-B22726149379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53" name="Text 2">
          <a:extLst>
            <a:ext uri="{FF2B5EF4-FFF2-40B4-BE49-F238E27FC236}">
              <a16:creationId xmlns:a16="http://schemas.microsoft.com/office/drawing/2014/main" id="{F0B5CBBD-3969-E84B-BE79-1D0C8273AFD9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4" name="Text 2">
          <a:extLst>
            <a:ext uri="{FF2B5EF4-FFF2-40B4-BE49-F238E27FC236}">
              <a16:creationId xmlns:a16="http://schemas.microsoft.com/office/drawing/2014/main" id="{EDF5F5FE-2A99-C045-8460-A46065A54937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21</xdr:row>
      <xdr:rowOff>101600</xdr:rowOff>
    </xdr:from>
    <xdr:to>
      <xdr:col>12</xdr:col>
      <xdr:colOff>2115</xdr:colOff>
      <xdr:row>21</xdr:row>
      <xdr:rowOff>165100</xdr:rowOff>
    </xdr:to>
    <xdr:sp macro="" textlink="">
      <xdr:nvSpPr>
        <xdr:cNvPr id="55" name="Text 2">
          <a:extLst>
            <a:ext uri="{FF2B5EF4-FFF2-40B4-BE49-F238E27FC236}">
              <a16:creationId xmlns:a16="http://schemas.microsoft.com/office/drawing/2014/main" id="{D4B7A9DE-0142-FD4E-93D1-44838727253B}"/>
            </a:ext>
          </a:extLst>
        </xdr:cNvPr>
        <xdr:cNvSpPr txBox="1">
          <a:spLocks noChangeArrowheads="1"/>
        </xdr:cNvSpPr>
      </xdr:nvSpPr>
      <xdr:spPr bwMode="auto">
        <a:xfrm flipV="1">
          <a:off x="10518775" y="7073900"/>
          <a:ext cx="4570940" cy="25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56" name="Text 2">
          <a:extLst>
            <a:ext uri="{FF2B5EF4-FFF2-40B4-BE49-F238E27FC236}">
              <a16:creationId xmlns:a16="http://schemas.microsoft.com/office/drawing/2014/main" id="{25407669-0327-744E-A3C4-F5AF800A8986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57" name="Text 2">
          <a:extLst>
            <a:ext uri="{FF2B5EF4-FFF2-40B4-BE49-F238E27FC236}">
              <a16:creationId xmlns:a16="http://schemas.microsoft.com/office/drawing/2014/main" id="{57B796B7-F440-D748-BF37-BD1E1E8800FA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58" name="Text 2">
          <a:extLst>
            <a:ext uri="{FF2B5EF4-FFF2-40B4-BE49-F238E27FC236}">
              <a16:creationId xmlns:a16="http://schemas.microsoft.com/office/drawing/2014/main" id="{3C0852DB-93AD-3A4A-BF75-218953CE09FC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59" name="Text 2">
          <a:extLst>
            <a:ext uri="{FF2B5EF4-FFF2-40B4-BE49-F238E27FC236}">
              <a16:creationId xmlns:a16="http://schemas.microsoft.com/office/drawing/2014/main" id="{CC2F1B78-89C0-954A-B7AC-6622F0CE623A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60" name="Text 2">
          <a:extLst>
            <a:ext uri="{FF2B5EF4-FFF2-40B4-BE49-F238E27FC236}">
              <a16:creationId xmlns:a16="http://schemas.microsoft.com/office/drawing/2014/main" id="{9D079108-D7A4-1740-841A-5FB6FE2F99AB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61" name="Text 2">
          <a:extLst>
            <a:ext uri="{FF2B5EF4-FFF2-40B4-BE49-F238E27FC236}">
              <a16:creationId xmlns:a16="http://schemas.microsoft.com/office/drawing/2014/main" id="{8791734C-F0BD-AC47-A21B-9BC8477CF93F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62" name="Text 2">
          <a:extLst>
            <a:ext uri="{FF2B5EF4-FFF2-40B4-BE49-F238E27FC236}">
              <a16:creationId xmlns:a16="http://schemas.microsoft.com/office/drawing/2014/main" id="{E1E7E417-DCCC-B943-BDA6-F1C966166CE5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63" name="Text 2">
          <a:extLst>
            <a:ext uri="{FF2B5EF4-FFF2-40B4-BE49-F238E27FC236}">
              <a16:creationId xmlns:a16="http://schemas.microsoft.com/office/drawing/2014/main" id="{D17FC4BD-C001-7448-935C-03DEDB70619A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64" name="Text 2">
          <a:extLst>
            <a:ext uri="{FF2B5EF4-FFF2-40B4-BE49-F238E27FC236}">
              <a16:creationId xmlns:a16="http://schemas.microsoft.com/office/drawing/2014/main" id="{89B540B6-9B95-ED49-84C9-A2E3F840A920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65" name="Text 2">
          <a:extLst>
            <a:ext uri="{FF2B5EF4-FFF2-40B4-BE49-F238E27FC236}">
              <a16:creationId xmlns:a16="http://schemas.microsoft.com/office/drawing/2014/main" id="{A3C14BBE-7FE4-9C49-AEDC-C9ABE9880EEC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66" name="Text 2">
          <a:extLst>
            <a:ext uri="{FF2B5EF4-FFF2-40B4-BE49-F238E27FC236}">
              <a16:creationId xmlns:a16="http://schemas.microsoft.com/office/drawing/2014/main" id="{992055D2-5F79-ED45-8FA7-326E1F2E84A0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67" name="Text 2">
          <a:extLst>
            <a:ext uri="{FF2B5EF4-FFF2-40B4-BE49-F238E27FC236}">
              <a16:creationId xmlns:a16="http://schemas.microsoft.com/office/drawing/2014/main" id="{F816BC10-6EB9-7146-BB0D-557409911C9F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68" name="Text 2">
          <a:extLst>
            <a:ext uri="{FF2B5EF4-FFF2-40B4-BE49-F238E27FC236}">
              <a16:creationId xmlns:a16="http://schemas.microsoft.com/office/drawing/2014/main" id="{50567CC7-7E7D-6448-9AF6-16B005306ED1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69" name="Text 2">
          <a:extLst>
            <a:ext uri="{FF2B5EF4-FFF2-40B4-BE49-F238E27FC236}">
              <a16:creationId xmlns:a16="http://schemas.microsoft.com/office/drawing/2014/main" id="{CB8A1C19-2115-1A4C-93AB-995DDEA3EF01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0" name="Text 2">
          <a:extLst>
            <a:ext uri="{FF2B5EF4-FFF2-40B4-BE49-F238E27FC236}">
              <a16:creationId xmlns:a16="http://schemas.microsoft.com/office/drawing/2014/main" id="{A8B3BCED-B381-A744-92B5-BAB6EA573CF7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1" name="Text 2">
          <a:extLst>
            <a:ext uri="{FF2B5EF4-FFF2-40B4-BE49-F238E27FC236}">
              <a16:creationId xmlns:a16="http://schemas.microsoft.com/office/drawing/2014/main" id="{D76445CF-8FA1-C549-962A-48FF9B0558B9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2" name="Text 2">
          <a:extLst>
            <a:ext uri="{FF2B5EF4-FFF2-40B4-BE49-F238E27FC236}">
              <a16:creationId xmlns:a16="http://schemas.microsoft.com/office/drawing/2014/main" id="{121385EE-E0A8-1A4B-8A54-3315C606DD9D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73" name="Text 2">
          <a:extLst>
            <a:ext uri="{FF2B5EF4-FFF2-40B4-BE49-F238E27FC236}">
              <a16:creationId xmlns:a16="http://schemas.microsoft.com/office/drawing/2014/main" id="{CEB367BB-F5D9-514B-B4F9-5E371A2A5D61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4" name="Text 2">
          <a:extLst>
            <a:ext uri="{FF2B5EF4-FFF2-40B4-BE49-F238E27FC236}">
              <a16:creationId xmlns:a16="http://schemas.microsoft.com/office/drawing/2014/main" id="{0C844BC2-61A6-6546-B2E3-82EBD0D51B4F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75" name="Text 2">
          <a:extLst>
            <a:ext uri="{FF2B5EF4-FFF2-40B4-BE49-F238E27FC236}">
              <a16:creationId xmlns:a16="http://schemas.microsoft.com/office/drawing/2014/main" id="{7560A99F-46C4-B846-9E7B-A0E8587C1F4C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76" name="Text 2">
          <a:extLst>
            <a:ext uri="{FF2B5EF4-FFF2-40B4-BE49-F238E27FC236}">
              <a16:creationId xmlns:a16="http://schemas.microsoft.com/office/drawing/2014/main" id="{85A12CAE-626D-9748-8C8F-562303A6DAFF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77" name="Text 2">
          <a:extLst>
            <a:ext uri="{FF2B5EF4-FFF2-40B4-BE49-F238E27FC236}">
              <a16:creationId xmlns:a16="http://schemas.microsoft.com/office/drawing/2014/main" id="{C1714C48-D8D3-8843-B8A2-0ECF45924309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8" name="Text 2">
          <a:extLst>
            <a:ext uri="{FF2B5EF4-FFF2-40B4-BE49-F238E27FC236}">
              <a16:creationId xmlns:a16="http://schemas.microsoft.com/office/drawing/2014/main" id="{AE795708-FF5A-8944-96F0-E76FEACCBAEC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9" name="Text 2">
          <a:extLst>
            <a:ext uri="{FF2B5EF4-FFF2-40B4-BE49-F238E27FC236}">
              <a16:creationId xmlns:a16="http://schemas.microsoft.com/office/drawing/2014/main" id="{453CB3BB-2CAF-864B-9E17-E5C3FC82AC6C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0" name="Text 2">
          <a:extLst>
            <a:ext uri="{FF2B5EF4-FFF2-40B4-BE49-F238E27FC236}">
              <a16:creationId xmlns:a16="http://schemas.microsoft.com/office/drawing/2014/main" id="{83C30674-6563-2541-88AD-64610B2911C9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81" name="Text 2">
          <a:extLst>
            <a:ext uri="{FF2B5EF4-FFF2-40B4-BE49-F238E27FC236}">
              <a16:creationId xmlns:a16="http://schemas.microsoft.com/office/drawing/2014/main" id="{07B0B477-C3F0-D940-9F9E-95E445311C07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Match2</a:t>
          </a:r>
        </a:p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2" name="Text 2">
          <a:extLst>
            <a:ext uri="{FF2B5EF4-FFF2-40B4-BE49-F238E27FC236}">
              <a16:creationId xmlns:a16="http://schemas.microsoft.com/office/drawing/2014/main" id="{E4970A02-C424-7046-9950-5F101D7BD64D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33</xdr:row>
      <xdr:rowOff>0</xdr:rowOff>
    </xdr:from>
    <xdr:to>
      <xdr:col>12</xdr:col>
      <xdr:colOff>2115</xdr:colOff>
      <xdr:row>33</xdr:row>
      <xdr:rowOff>0</xdr:rowOff>
    </xdr:to>
    <xdr:sp macro="" textlink="">
      <xdr:nvSpPr>
        <xdr:cNvPr id="83" name="Text 2">
          <a:extLst>
            <a:ext uri="{FF2B5EF4-FFF2-40B4-BE49-F238E27FC236}">
              <a16:creationId xmlns:a16="http://schemas.microsoft.com/office/drawing/2014/main" id="{6B63E73D-7568-584E-960A-11155D92FE54}"/>
            </a:ext>
          </a:extLst>
        </xdr:cNvPr>
        <xdr:cNvSpPr txBox="1">
          <a:spLocks noChangeArrowheads="1"/>
        </xdr:cNvSpPr>
      </xdr:nvSpPr>
      <xdr:spPr bwMode="auto">
        <a:xfrm>
          <a:off x="10518775" y="105283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33</xdr:row>
      <xdr:rowOff>0</xdr:rowOff>
    </xdr:from>
    <xdr:to>
      <xdr:col>12</xdr:col>
      <xdr:colOff>2115</xdr:colOff>
      <xdr:row>33</xdr:row>
      <xdr:rowOff>0</xdr:rowOff>
    </xdr:to>
    <xdr:sp macro="" textlink="">
      <xdr:nvSpPr>
        <xdr:cNvPr id="84" name="Text 2">
          <a:extLst>
            <a:ext uri="{FF2B5EF4-FFF2-40B4-BE49-F238E27FC236}">
              <a16:creationId xmlns:a16="http://schemas.microsoft.com/office/drawing/2014/main" id="{2D2DF299-D61D-F843-A61B-508DF250EE19}"/>
            </a:ext>
          </a:extLst>
        </xdr:cNvPr>
        <xdr:cNvSpPr txBox="1">
          <a:spLocks noChangeArrowheads="1"/>
        </xdr:cNvSpPr>
      </xdr:nvSpPr>
      <xdr:spPr bwMode="auto">
        <a:xfrm>
          <a:off x="10518775" y="105283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33</xdr:row>
      <xdr:rowOff>0</xdr:rowOff>
    </xdr:from>
    <xdr:to>
      <xdr:col>12</xdr:col>
      <xdr:colOff>2115</xdr:colOff>
      <xdr:row>33</xdr:row>
      <xdr:rowOff>0</xdr:rowOff>
    </xdr:to>
    <xdr:sp macro="" textlink="">
      <xdr:nvSpPr>
        <xdr:cNvPr id="85" name="Text 2">
          <a:extLst>
            <a:ext uri="{FF2B5EF4-FFF2-40B4-BE49-F238E27FC236}">
              <a16:creationId xmlns:a16="http://schemas.microsoft.com/office/drawing/2014/main" id="{E05233C6-DBC0-834D-A7C1-88A5281FCD66}"/>
            </a:ext>
          </a:extLst>
        </xdr:cNvPr>
        <xdr:cNvSpPr txBox="1">
          <a:spLocks noChangeArrowheads="1"/>
        </xdr:cNvSpPr>
      </xdr:nvSpPr>
      <xdr:spPr bwMode="auto">
        <a:xfrm>
          <a:off x="10518775" y="105283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86" name="Text 2">
          <a:extLst>
            <a:ext uri="{FF2B5EF4-FFF2-40B4-BE49-F238E27FC236}">
              <a16:creationId xmlns:a16="http://schemas.microsoft.com/office/drawing/2014/main" id="{650CA135-A18E-344E-A9AB-E304C61E6124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87" name="Text 2">
          <a:extLst>
            <a:ext uri="{FF2B5EF4-FFF2-40B4-BE49-F238E27FC236}">
              <a16:creationId xmlns:a16="http://schemas.microsoft.com/office/drawing/2014/main" id="{50199A22-7E99-D240-81C3-792326D8B06F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88" name="Text 2">
          <a:extLst>
            <a:ext uri="{FF2B5EF4-FFF2-40B4-BE49-F238E27FC236}">
              <a16:creationId xmlns:a16="http://schemas.microsoft.com/office/drawing/2014/main" id="{558ED23F-F096-2844-A541-598FD8F9CD9F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33</xdr:row>
      <xdr:rowOff>0</xdr:rowOff>
    </xdr:from>
    <xdr:to>
      <xdr:col>12</xdr:col>
      <xdr:colOff>2115</xdr:colOff>
      <xdr:row>33</xdr:row>
      <xdr:rowOff>0</xdr:rowOff>
    </xdr:to>
    <xdr:sp macro="" textlink="">
      <xdr:nvSpPr>
        <xdr:cNvPr id="89" name="Text 2">
          <a:extLst>
            <a:ext uri="{FF2B5EF4-FFF2-40B4-BE49-F238E27FC236}">
              <a16:creationId xmlns:a16="http://schemas.microsoft.com/office/drawing/2014/main" id="{C470E033-F999-C54A-9677-68514E6E705F}"/>
            </a:ext>
          </a:extLst>
        </xdr:cNvPr>
        <xdr:cNvSpPr txBox="1">
          <a:spLocks noChangeArrowheads="1"/>
        </xdr:cNvSpPr>
      </xdr:nvSpPr>
      <xdr:spPr bwMode="auto">
        <a:xfrm>
          <a:off x="10518775" y="105283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90" name="Text 2">
          <a:extLst>
            <a:ext uri="{FF2B5EF4-FFF2-40B4-BE49-F238E27FC236}">
              <a16:creationId xmlns:a16="http://schemas.microsoft.com/office/drawing/2014/main" id="{DEE2E31C-DF18-344B-BDFC-FD7B94267E9D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Won5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91" name="Text 2">
          <a:extLst>
            <a:ext uri="{FF2B5EF4-FFF2-40B4-BE49-F238E27FC236}">
              <a16:creationId xmlns:a16="http://schemas.microsoft.com/office/drawing/2014/main" id="{346CE77B-18D2-9B4F-B375-76533DE0EC1D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92" name="Text 2">
          <a:extLst>
            <a:ext uri="{FF2B5EF4-FFF2-40B4-BE49-F238E27FC236}">
              <a16:creationId xmlns:a16="http://schemas.microsoft.com/office/drawing/2014/main" id="{B341FD08-4A2D-7640-88D6-94304B6AB6ED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93" name="Text 2">
          <a:extLst>
            <a:ext uri="{FF2B5EF4-FFF2-40B4-BE49-F238E27FC236}">
              <a16:creationId xmlns:a16="http://schemas.microsoft.com/office/drawing/2014/main" id="{8113511A-9911-A44D-8295-B2584DF4E7AA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4" name="Text 2">
          <a:extLst>
            <a:ext uri="{FF2B5EF4-FFF2-40B4-BE49-F238E27FC236}">
              <a16:creationId xmlns:a16="http://schemas.microsoft.com/office/drawing/2014/main" id="{ABBACACC-9697-FF4E-A993-1057333AF372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5" name="Text 2">
          <a:extLst>
            <a:ext uri="{FF2B5EF4-FFF2-40B4-BE49-F238E27FC236}">
              <a16:creationId xmlns:a16="http://schemas.microsoft.com/office/drawing/2014/main" id="{D004DE6D-7D95-9A40-A34E-6563F68AE8C2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6" name="Text 2">
          <a:extLst>
            <a:ext uri="{FF2B5EF4-FFF2-40B4-BE49-F238E27FC236}">
              <a16:creationId xmlns:a16="http://schemas.microsoft.com/office/drawing/2014/main" id="{C11B556B-BCE4-794F-A572-207C61A7C28B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97" name="Text 2">
          <a:extLst>
            <a:ext uri="{FF2B5EF4-FFF2-40B4-BE49-F238E27FC236}">
              <a16:creationId xmlns:a16="http://schemas.microsoft.com/office/drawing/2014/main" id="{C16129B8-C226-124E-A9F5-D4B2818F17F0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98" name="Text 2">
          <a:extLst>
            <a:ext uri="{FF2B5EF4-FFF2-40B4-BE49-F238E27FC236}">
              <a16:creationId xmlns:a16="http://schemas.microsoft.com/office/drawing/2014/main" id="{A5DF65BD-1B1F-F943-B388-A1BD0822DEE8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99" name="Text 2">
          <a:extLst>
            <a:ext uri="{FF2B5EF4-FFF2-40B4-BE49-F238E27FC236}">
              <a16:creationId xmlns:a16="http://schemas.microsoft.com/office/drawing/2014/main" id="{279E63B7-F4DD-144F-9045-DAA5DB0776DD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00" name="Text 2">
          <a:extLst>
            <a:ext uri="{FF2B5EF4-FFF2-40B4-BE49-F238E27FC236}">
              <a16:creationId xmlns:a16="http://schemas.microsoft.com/office/drawing/2014/main" id="{97E06C20-1C3E-6743-A617-9D4A503ABD1D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01" name="Text 2">
          <a:extLst>
            <a:ext uri="{FF2B5EF4-FFF2-40B4-BE49-F238E27FC236}">
              <a16:creationId xmlns:a16="http://schemas.microsoft.com/office/drawing/2014/main" id="{DD425292-5C15-1647-A4DF-F12E0FB86C44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2" name="Text 2">
          <a:extLst>
            <a:ext uri="{FF2B5EF4-FFF2-40B4-BE49-F238E27FC236}">
              <a16:creationId xmlns:a16="http://schemas.microsoft.com/office/drawing/2014/main" id="{46BECF7F-C3C2-5447-8959-991FC1F511B4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3" name="Text 2">
          <a:extLst>
            <a:ext uri="{FF2B5EF4-FFF2-40B4-BE49-F238E27FC236}">
              <a16:creationId xmlns:a16="http://schemas.microsoft.com/office/drawing/2014/main" id="{AD59B088-7532-F941-8C75-BD6DA98A0E28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4" name="Text 2">
          <a:extLst>
            <a:ext uri="{FF2B5EF4-FFF2-40B4-BE49-F238E27FC236}">
              <a16:creationId xmlns:a16="http://schemas.microsoft.com/office/drawing/2014/main" id="{AC1C3CCE-C69F-FB46-A4C9-57941B3050AB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05" name="Text 2">
          <a:extLst>
            <a:ext uri="{FF2B5EF4-FFF2-40B4-BE49-F238E27FC236}">
              <a16:creationId xmlns:a16="http://schemas.microsoft.com/office/drawing/2014/main" id="{1EADE49A-32D3-D14A-A0A3-8FDECD01895A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06" name="Text 2">
          <a:extLst>
            <a:ext uri="{FF2B5EF4-FFF2-40B4-BE49-F238E27FC236}">
              <a16:creationId xmlns:a16="http://schemas.microsoft.com/office/drawing/2014/main" id="{D9374D24-0AC7-044C-B4EF-DD99275DA7D2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07" name="Text 2">
          <a:extLst>
            <a:ext uri="{FF2B5EF4-FFF2-40B4-BE49-F238E27FC236}">
              <a16:creationId xmlns:a16="http://schemas.microsoft.com/office/drawing/2014/main" id="{2756DBE1-5E64-2643-AE77-A8C90A524158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08" name="Text 2">
          <a:extLst>
            <a:ext uri="{FF2B5EF4-FFF2-40B4-BE49-F238E27FC236}">
              <a16:creationId xmlns:a16="http://schemas.microsoft.com/office/drawing/2014/main" id="{CD6AEEF3-C0EC-8844-B4C0-F6370BA9C867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09" name="Text 2">
          <a:extLst>
            <a:ext uri="{FF2B5EF4-FFF2-40B4-BE49-F238E27FC236}">
              <a16:creationId xmlns:a16="http://schemas.microsoft.com/office/drawing/2014/main" id="{2C90F7B3-E5D4-3047-84F9-A4D2022CE2E1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0" name="Text 2">
          <a:extLst>
            <a:ext uri="{FF2B5EF4-FFF2-40B4-BE49-F238E27FC236}">
              <a16:creationId xmlns:a16="http://schemas.microsoft.com/office/drawing/2014/main" id="{0B360CC7-EB6F-3544-8790-F04E517F749E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1" name="Text 2">
          <a:extLst>
            <a:ext uri="{FF2B5EF4-FFF2-40B4-BE49-F238E27FC236}">
              <a16:creationId xmlns:a16="http://schemas.microsoft.com/office/drawing/2014/main" id="{C362162C-26E8-D146-A5C5-AE8E7A3E5439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2" name="Text 2">
          <a:extLst>
            <a:ext uri="{FF2B5EF4-FFF2-40B4-BE49-F238E27FC236}">
              <a16:creationId xmlns:a16="http://schemas.microsoft.com/office/drawing/2014/main" id="{04964BC1-C9A7-2047-92CE-551ECEBDF0CA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13" name="Text 2">
          <a:extLst>
            <a:ext uri="{FF2B5EF4-FFF2-40B4-BE49-F238E27FC236}">
              <a16:creationId xmlns:a16="http://schemas.microsoft.com/office/drawing/2014/main" id="{A6FD3D15-8495-B443-AD93-5DACC82DE5D4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14" name="Text 2">
          <a:extLst>
            <a:ext uri="{FF2B5EF4-FFF2-40B4-BE49-F238E27FC236}">
              <a16:creationId xmlns:a16="http://schemas.microsoft.com/office/drawing/2014/main" id="{5ACC76B5-8227-7D4F-8B94-F2C2C8F52BA0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9</xdr:row>
      <xdr:rowOff>0</xdr:rowOff>
    </xdr:from>
    <xdr:to>
      <xdr:col>8</xdr:col>
      <xdr:colOff>1046038</xdr:colOff>
      <xdr:row>9</xdr:row>
      <xdr:rowOff>0</xdr:rowOff>
    </xdr:to>
    <xdr:sp macro="" textlink="">
      <xdr:nvSpPr>
        <xdr:cNvPr id="115" name="Text 2">
          <a:extLst>
            <a:ext uri="{FF2B5EF4-FFF2-40B4-BE49-F238E27FC236}">
              <a16:creationId xmlns:a16="http://schemas.microsoft.com/office/drawing/2014/main" id="{C4EB3A6A-5F1C-234B-A4CB-67CBAE94A4EF}"/>
            </a:ext>
          </a:extLst>
        </xdr:cNvPr>
        <xdr:cNvSpPr txBox="1">
          <a:spLocks noChangeArrowheads="1"/>
        </xdr:cNvSpPr>
      </xdr:nvSpPr>
      <xdr:spPr bwMode="auto">
        <a:xfrm>
          <a:off x="9477375" y="32131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9</xdr:row>
      <xdr:rowOff>0</xdr:rowOff>
    </xdr:from>
    <xdr:to>
      <xdr:col>8</xdr:col>
      <xdr:colOff>1046038</xdr:colOff>
      <xdr:row>9</xdr:row>
      <xdr:rowOff>0</xdr:rowOff>
    </xdr:to>
    <xdr:sp macro="" textlink="">
      <xdr:nvSpPr>
        <xdr:cNvPr id="116" name="Text 2">
          <a:extLst>
            <a:ext uri="{FF2B5EF4-FFF2-40B4-BE49-F238E27FC236}">
              <a16:creationId xmlns:a16="http://schemas.microsoft.com/office/drawing/2014/main" id="{B79FE1DA-57AD-A347-BD76-A04F1F7CFACA}"/>
            </a:ext>
          </a:extLst>
        </xdr:cNvPr>
        <xdr:cNvSpPr txBox="1">
          <a:spLocks noChangeArrowheads="1"/>
        </xdr:cNvSpPr>
      </xdr:nvSpPr>
      <xdr:spPr bwMode="auto">
        <a:xfrm>
          <a:off x="9477375" y="32131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9</xdr:row>
      <xdr:rowOff>0</xdr:rowOff>
    </xdr:from>
    <xdr:to>
      <xdr:col>8</xdr:col>
      <xdr:colOff>1046038</xdr:colOff>
      <xdr:row>9</xdr:row>
      <xdr:rowOff>0</xdr:rowOff>
    </xdr:to>
    <xdr:sp macro="" textlink="">
      <xdr:nvSpPr>
        <xdr:cNvPr id="117" name="Text 2">
          <a:extLst>
            <a:ext uri="{FF2B5EF4-FFF2-40B4-BE49-F238E27FC236}">
              <a16:creationId xmlns:a16="http://schemas.microsoft.com/office/drawing/2014/main" id="{9DE57559-CC2E-8649-8239-C484AB88321E}"/>
            </a:ext>
          </a:extLst>
        </xdr:cNvPr>
        <xdr:cNvSpPr txBox="1">
          <a:spLocks noChangeArrowheads="1"/>
        </xdr:cNvSpPr>
      </xdr:nvSpPr>
      <xdr:spPr bwMode="auto">
        <a:xfrm>
          <a:off x="9477375" y="32131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18" name="Text 2">
          <a:extLst>
            <a:ext uri="{FF2B5EF4-FFF2-40B4-BE49-F238E27FC236}">
              <a16:creationId xmlns:a16="http://schemas.microsoft.com/office/drawing/2014/main" id="{C191DE25-54A2-7141-828E-12DEA233ED81}"/>
            </a:ext>
          </a:extLst>
        </xdr:cNvPr>
        <xdr:cNvSpPr txBox="1">
          <a:spLocks noChangeArrowheads="1"/>
        </xdr:cNvSpPr>
      </xdr:nvSpPr>
      <xdr:spPr bwMode="auto">
        <a:xfrm>
          <a:off x="2400300" y="32131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19" name="Text 2">
          <a:extLst>
            <a:ext uri="{FF2B5EF4-FFF2-40B4-BE49-F238E27FC236}">
              <a16:creationId xmlns:a16="http://schemas.microsoft.com/office/drawing/2014/main" id="{748CD0F8-B38D-D34C-920B-0D5B3915FBFA}"/>
            </a:ext>
          </a:extLst>
        </xdr:cNvPr>
        <xdr:cNvSpPr txBox="1">
          <a:spLocks noChangeArrowheads="1"/>
        </xdr:cNvSpPr>
      </xdr:nvSpPr>
      <xdr:spPr bwMode="auto">
        <a:xfrm>
          <a:off x="2400300" y="32131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20" name="Text 2">
          <a:extLst>
            <a:ext uri="{FF2B5EF4-FFF2-40B4-BE49-F238E27FC236}">
              <a16:creationId xmlns:a16="http://schemas.microsoft.com/office/drawing/2014/main" id="{64ECF81D-D6B4-6A4B-8DC2-87698C9C798D}"/>
            </a:ext>
          </a:extLst>
        </xdr:cNvPr>
        <xdr:cNvSpPr txBox="1">
          <a:spLocks noChangeArrowheads="1"/>
        </xdr:cNvSpPr>
      </xdr:nvSpPr>
      <xdr:spPr bwMode="auto">
        <a:xfrm>
          <a:off x="2400300" y="32131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9</xdr:row>
      <xdr:rowOff>0</xdr:rowOff>
    </xdr:from>
    <xdr:to>
      <xdr:col>8</xdr:col>
      <xdr:colOff>1046038</xdr:colOff>
      <xdr:row>9</xdr:row>
      <xdr:rowOff>0</xdr:rowOff>
    </xdr:to>
    <xdr:sp macro="" textlink="">
      <xdr:nvSpPr>
        <xdr:cNvPr id="121" name="Text 2">
          <a:extLst>
            <a:ext uri="{FF2B5EF4-FFF2-40B4-BE49-F238E27FC236}">
              <a16:creationId xmlns:a16="http://schemas.microsoft.com/office/drawing/2014/main" id="{0CF370B1-AF05-D646-B785-9C5DA0203AD5}"/>
            </a:ext>
          </a:extLst>
        </xdr:cNvPr>
        <xdr:cNvSpPr txBox="1">
          <a:spLocks noChangeArrowheads="1"/>
        </xdr:cNvSpPr>
      </xdr:nvSpPr>
      <xdr:spPr bwMode="auto">
        <a:xfrm>
          <a:off x="9477375" y="32131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22" name="Text 2">
          <a:extLst>
            <a:ext uri="{FF2B5EF4-FFF2-40B4-BE49-F238E27FC236}">
              <a16:creationId xmlns:a16="http://schemas.microsoft.com/office/drawing/2014/main" id="{2C94C7EF-66EA-8642-8874-B94D5916E01B}"/>
            </a:ext>
          </a:extLst>
        </xdr:cNvPr>
        <xdr:cNvSpPr txBox="1">
          <a:spLocks noChangeArrowheads="1"/>
        </xdr:cNvSpPr>
      </xdr:nvSpPr>
      <xdr:spPr bwMode="auto">
        <a:xfrm>
          <a:off x="2400300" y="32131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9</xdr:row>
      <xdr:rowOff>0</xdr:rowOff>
    </xdr:from>
    <xdr:to>
      <xdr:col>8</xdr:col>
      <xdr:colOff>1046038</xdr:colOff>
      <xdr:row>9</xdr:row>
      <xdr:rowOff>0</xdr:rowOff>
    </xdr:to>
    <xdr:sp macro="" textlink="">
      <xdr:nvSpPr>
        <xdr:cNvPr id="123" name="Text 2">
          <a:extLst>
            <a:ext uri="{FF2B5EF4-FFF2-40B4-BE49-F238E27FC236}">
              <a16:creationId xmlns:a16="http://schemas.microsoft.com/office/drawing/2014/main" id="{3737F836-2219-654E-8F61-BCE4A05A3421}"/>
            </a:ext>
          </a:extLst>
        </xdr:cNvPr>
        <xdr:cNvSpPr txBox="1">
          <a:spLocks noChangeArrowheads="1"/>
        </xdr:cNvSpPr>
      </xdr:nvSpPr>
      <xdr:spPr bwMode="auto">
        <a:xfrm>
          <a:off x="9477375" y="32131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9</xdr:row>
      <xdr:rowOff>0</xdr:rowOff>
    </xdr:from>
    <xdr:to>
      <xdr:col>8</xdr:col>
      <xdr:colOff>1046038</xdr:colOff>
      <xdr:row>9</xdr:row>
      <xdr:rowOff>0</xdr:rowOff>
    </xdr:to>
    <xdr:sp macro="" textlink="">
      <xdr:nvSpPr>
        <xdr:cNvPr id="124" name="Text 2">
          <a:extLst>
            <a:ext uri="{FF2B5EF4-FFF2-40B4-BE49-F238E27FC236}">
              <a16:creationId xmlns:a16="http://schemas.microsoft.com/office/drawing/2014/main" id="{924D2FEF-33DB-3041-89BA-F7A6545AE483}"/>
            </a:ext>
          </a:extLst>
        </xdr:cNvPr>
        <xdr:cNvSpPr txBox="1">
          <a:spLocks noChangeArrowheads="1"/>
        </xdr:cNvSpPr>
      </xdr:nvSpPr>
      <xdr:spPr bwMode="auto">
        <a:xfrm>
          <a:off x="9477375" y="32131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765175</xdr:colOff>
      <xdr:row>9</xdr:row>
      <xdr:rowOff>0</xdr:rowOff>
    </xdr:from>
    <xdr:to>
      <xdr:col>9</xdr:col>
      <xdr:colOff>633288</xdr:colOff>
      <xdr:row>9</xdr:row>
      <xdr:rowOff>0</xdr:rowOff>
    </xdr:to>
    <xdr:sp macro="" textlink="">
      <xdr:nvSpPr>
        <xdr:cNvPr id="125" name="Text 2">
          <a:extLst>
            <a:ext uri="{FF2B5EF4-FFF2-40B4-BE49-F238E27FC236}">
              <a16:creationId xmlns:a16="http://schemas.microsoft.com/office/drawing/2014/main" id="{8417CA36-04F4-E04F-A4AC-51117C1AD454}"/>
            </a:ext>
          </a:extLst>
        </xdr:cNvPr>
        <xdr:cNvSpPr txBox="1">
          <a:spLocks noChangeArrowheads="1"/>
        </xdr:cNvSpPr>
      </xdr:nvSpPr>
      <xdr:spPr bwMode="auto">
        <a:xfrm>
          <a:off x="10131425" y="3175000"/>
          <a:ext cx="19636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26" name="Text 2">
          <a:extLst>
            <a:ext uri="{FF2B5EF4-FFF2-40B4-BE49-F238E27FC236}">
              <a16:creationId xmlns:a16="http://schemas.microsoft.com/office/drawing/2014/main" id="{42D92DAE-E5D1-8344-91B5-D0D6BEB5C3FC}"/>
            </a:ext>
          </a:extLst>
        </xdr:cNvPr>
        <xdr:cNvSpPr txBox="1">
          <a:spLocks noChangeArrowheads="1"/>
        </xdr:cNvSpPr>
      </xdr:nvSpPr>
      <xdr:spPr bwMode="auto">
        <a:xfrm>
          <a:off x="2400300" y="32131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27" name="Text 2">
          <a:extLst>
            <a:ext uri="{FF2B5EF4-FFF2-40B4-BE49-F238E27FC236}">
              <a16:creationId xmlns:a16="http://schemas.microsoft.com/office/drawing/2014/main" id="{20DA7359-1C53-A749-A314-609A177C935C}"/>
            </a:ext>
          </a:extLst>
        </xdr:cNvPr>
        <xdr:cNvSpPr txBox="1">
          <a:spLocks noChangeArrowheads="1"/>
        </xdr:cNvSpPr>
      </xdr:nvSpPr>
      <xdr:spPr bwMode="auto">
        <a:xfrm>
          <a:off x="2400300" y="32131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28" name="Text 2">
          <a:extLst>
            <a:ext uri="{FF2B5EF4-FFF2-40B4-BE49-F238E27FC236}">
              <a16:creationId xmlns:a16="http://schemas.microsoft.com/office/drawing/2014/main" id="{F74A9B51-269B-6D4F-A89D-1359AFB74A00}"/>
            </a:ext>
          </a:extLst>
        </xdr:cNvPr>
        <xdr:cNvSpPr txBox="1">
          <a:spLocks noChangeArrowheads="1"/>
        </xdr:cNvSpPr>
      </xdr:nvSpPr>
      <xdr:spPr bwMode="auto">
        <a:xfrm>
          <a:off x="2400300" y="32131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129" name="Text 2">
          <a:extLst>
            <a:ext uri="{FF2B5EF4-FFF2-40B4-BE49-F238E27FC236}">
              <a16:creationId xmlns:a16="http://schemas.microsoft.com/office/drawing/2014/main" id="{2CFB4C02-A694-1941-A9AB-F84E0F6D67C7}"/>
            </a:ext>
          </a:extLst>
        </xdr:cNvPr>
        <xdr:cNvSpPr txBox="1">
          <a:spLocks noChangeArrowheads="1"/>
        </xdr:cNvSpPr>
      </xdr:nvSpPr>
      <xdr:spPr bwMode="auto">
        <a:xfrm>
          <a:off x="2400300" y="32131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30" name="Text 2">
          <a:extLst>
            <a:ext uri="{FF2B5EF4-FFF2-40B4-BE49-F238E27FC236}">
              <a16:creationId xmlns:a16="http://schemas.microsoft.com/office/drawing/2014/main" id="{09526CCD-24E0-214D-9CD4-1EB4E7A3A86B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31" name="Text 2">
          <a:extLst>
            <a:ext uri="{FF2B5EF4-FFF2-40B4-BE49-F238E27FC236}">
              <a16:creationId xmlns:a16="http://schemas.microsoft.com/office/drawing/2014/main" id="{375B3F25-F44F-5B4B-8176-DB0265827821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32" name="Text 2">
          <a:extLst>
            <a:ext uri="{FF2B5EF4-FFF2-40B4-BE49-F238E27FC236}">
              <a16:creationId xmlns:a16="http://schemas.microsoft.com/office/drawing/2014/main" id="{069A5202-B884-624F-A7C6-678E9308220C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33" name="Text 2">
          <a:extLst>
            <a:ext uri="{FF2B5EF4-FFF2-40B4-BE49-F238E27FC236}">
              <a16:creationId xmlns:a16="http://schemas.microsoft.com/office/drawing/2014/main" id="{C26D0D9B-D8A0-DF42-833A-F06C39D9C329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34" name="Text 2">
          <a:extLst>
            <a:ext uri="{FF2B5EF4-FFF2-40B4-BE49-F238E27FC236}">
              <a16:creationId xmlns:a16="http://schemas.microsoft.com/office/drawing/2014/main" id="{FAA317E3-443E-BE47-ACCD-9F9C37F88258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35" name="Text 2">
          <a:extLst>
            <a:ext uri="{FF2B5EF4-FFF2-40B4-BE49-F238E27FC236}">
              <a16:creationId xmlns:a16="http://schemas.microsoft.com/office/drawing/2014/main" id="{428C37B0-E88E-D544-9B1A-E0ADA0A665E7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36" name="Text 2">
          <a:extLst>
            <a:ext uri="{FF2B5EF4-FFF2-40B4-BE49-F238E27FC236}">
              <a16:creationId xmlns:a16="http://schemas.microsoft.com/office/drawing/2014/main" id="{42B709AF-21DE-0A45-B68B-19EA590DD1D9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37" name="Text 2">
          <a:extLst>
            <a:ext uri="{FF2B5EF4-FFF2-40B4-BE49-F238E27FC236}">
              <a16:creationId xmlns:a16="http://schemas.microsoft.com/office/drawing/2014/main" id="{23AA061A-0981-6D41-8389-BAB04E868218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38" name="Text 2">
          <a:extLst>
            <a:ext uri="{FF2B5EF4-FFF2-40B4-BE49-F238E27FC236}">
              <a16:creationId xmlns:a16="http://schemas.microsoft.com/office/drawing/2014/main" id="{FED0C192-FA0B-0C4E-A18F-96571EE7162C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39" name="Text 2">
          <a:extLst>
            <a:ext uri="{FF2B5EF4-FFF2-40B4-BE49-F238E27FC236}">
              <a16:creationId xmlns:a16="http://schemas.microsoft.com/office/drawing/2014/main" id="{1EF685DD-A850-784A-AB43-3919AD13F33A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40" name="Text 2">
          <a:extLst>
            <a:ext uri="{FF2B5EF4-FFF2-40B4-BE49-F238E27FC236}">
              <a16:creationId xmlns:a16="http://schemas.microsoft.com/office/drawing/2014/main" id="{8664C531-6292-E64B-8996-163E638D345B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41" name="Text 2">
          <a:extLst>
            <a:ext uri="{FF2B5EF4-FFF2-40B4-BE49-F238E27FC236}">
              <a16:creationId xmlns:a16="http://schemas.microsoft.com/office/drawing/2014/main" id="{34842D46-6F9A-B547-AFF0-1F8B61275408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42" name="Text 2">
          <a:extLst>
            <a:ext uri="{FF2B5EF4-FFF2-40B4-BE49-F238E27FC236}">
              <a16:creationId xmlns:a16="http://schemas.microsoft.com/office/drawing/2014/main" id="{789741E1-4645-9344-9F99-D670380E56F2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43" name="Text 2">
          <a:extLst>
            <a:ext uri="{FF2B5EF4-FFF2-40B4-BE49-F238E27FC236}">
              <a16:creationId xmlns:a16="http://schemas.microsoft.com/office/drawing/2014/main" id="{B94F12BA-0063-9745-BD1B-078A0F41EBFA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44" name="Text 2">
          <a:extLst>
            <a:ext uri="{FF2B5EF4-FFF2-40B4-BE49-F238E27FC236}">
              <a16:creationId xmlns:a16="http://schemas.microsoft.com/office/drawing/2014/main" id="{34CE5ADC-CF54-DD46-B211-02EDD3C6FF29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45" name="Text 2">
          <a:extLst>
            <a:ext uri="{FF2B5EF4-FFF2-40B4-BE49-F238E27FC236}">
              <a16:creationId xmlns:a16="http://schemas.microsoft.com/office/drawing/2014/main" id="{821DF041-2865-7A46-B1E8-4F9ACB06D399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Won4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46" name="Text 2">
          <a:extLst>
            <a:ext uri="{FF2B5EF4-FFF2-40B4-BE49-F238E27FC236}">
              <a16:creationId xmlns:a16="http://schemas.microsoft.com/office/drawing/2014/main" id="{48305A7E-6225-8E47-8A1B-383F0C162ABC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47" name="Text 2">
          <a:extLst>
            <a:ext uri="{FF2B5EF4-FFF2-40B4-BE49-F238E27FC236}">
              <a16:creationId xmlns:a16="http://schemas.microsoft.com/office/drawing/2014/main" id="{45DDB3AE-414B-ED42-90BF-A071528D8588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48" name="Text 2">
          <a:extLst>
            <a:ext uri="{FF2B5EF4-FFF2-40B4-BE49-F238E27FC236}">
              <a16:creationId xmlns:a16="http://schemas.microsoft.com/office/drawing/2014/main" id="{5CA1EA4B-3A13-864D-B066-59DF4BAF7719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49" name="Text 2">
          <a:extLst>
            <a:ext uri="{FF2B5EF4-FFF2-40B4-BE49-F238E27FC236}">
              <a16:creationId xmlns:a16="http://schemas.microsoft.com/office/drawing/2014/main" id="{DC6A9ADA-8DCB-1142-A186-48BA8F9E5E57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50" name="Text 2">
          <a:extLst>
            <a:ext uri="{FF2B5EF4-FFF2-40B4-BE49-F238E27FC236}">
              <a16:creationId xmlns:a16="http://schemas.microsoft.com/office/drawing/2014/main" id="{2F59EAC0-82F3-9343-80BE-998C87FFAF6A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51" name="Text 2">
          <a:extLst>
            <a:ext uri="{FF2B5EF4-FFF2-40B4-BE49-F238E27FC236}">
              <a16:creationId xmlns:a16="http://schemas.microsoft.com/office/drawing/2014/main" id="{CB13AC43-AFD4-8249-B383-313C494519EC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52" name="Text 2">
          <a:extLst>
            <a:ext uri="{FF2B5EF4-FFF2-40B4-BE49-F238E27FC236}">
              <a16:creationId xmlns:a16="http://schemas.microsoft.com/office/drawing/2014/main" id="{2B8494C7-D84C-084C-8318-F3A40EEE4BCA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53" name="Text 2">
          <a:extLst>
            <a:ext uri="{FF2B5EF4-FFF2-40B4-BE49-F238E27FC236}">
              <a16:creationId xmlns:a16="http://schemas.microsoft.com/office/drawing/2014/main" id="{FF8FB704-BC2A-6049-83C5-1E25B0B068EA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54" name="Text 2">
          <a:extLst>
            <a:ext uri="{FF2B5EF4-FFF2-40B4-BE49-F238E27FC236}">
              <a16:creationId xmlns:a16="http://schemas.microsoft.com/office/drawing/2014/main" id="{FC2E39BD-1702-BF40-B333-C3A8BDA46FA3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55" name="Text 2">
          <a:extLst>
            <a:ext uri="{FF2B5EF4-FFF2-40B4-BE49-F238E27FC236}">
              <a16:creationId xmlns:a16="http://schemas.microsoft.com/office/drawing/2014/main" id="{74058976-BE4D-7A46-B692-BA91D851784C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56" name="Text 2">
          <a:extLst>
            <a:ext uri="{FF2B5EF4-FFF2-40B4-BE49-F238E27FC236}">
              <a16:creationId xmlns:a16="http://schemas.microsoft.com/office/drawing/2014/main" id="{D6CF3B18-4AAD-FF44-B31B-34DF048C32B7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57" name="Text 2">
          <a:extLst>
            <a:ext uri="{FF2B5EF4-FFF2-40B4-BE49-F238E27FC236}">
              <a16:creationId xmlns:a16="http://schemas.microsoft.com/office/drawing/2014/main" id="{68C18BAD-A08F-C04F-B703-6540352E9D7F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58" name="Text 2">
          <a:extLst>
            <a:ext uri="{FF2B5EF4-FFF2-40B4-BE49-F238E27FC236}">
              <a16:creationId xmlns:a16="http://schemas.microsoft.com/office/drawing/2014/main" id="{D038EE2E-7A6C-7A4B-A58D-9F4187E9652B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59" name="Text 2">
          <a:extLst>
            <a:ext uri="{FF2B5EF4-FFF2-40B4-BE49-F238E27FC236}">
              <a16:creationId xmlns:a16="http://schemas.microsoft.com/office/drawing/2014/main" id="{21C4A52E-1EEA-E94D-AE40-7FF2A78ECED1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60" name="Text 2">
          <a:extLst>
            <a:ext uri="{FF2B5EF4-FFF2-40B4-BE49-F238E27FC236}">
              <a16:creationId xmlns:a16="http://schemas.microsoft.com/office/drawing/2014/main" id="{F49EF4EE-BBF1-3345-9FE8-7E7A2DC5FAE0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61" name="Text 2">
          <a:extLst>
            <a:ext uri="{FF2B5EF4-FFF2-40B4-BE49-F238E27FC236}">
              <a16:creationId xmlns:a16="http://schemas.microsoft.com/office/drawing/2014/main" id="{8B846B8A-D254-8845-A657-2681F1560CDF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62" name="Text 2">
          <a:extLst>
            <a:ext uri="{FF2B5EF4-FFF2-40B4-BE49-F238E27FC236}">
              <a16:creationId xmlns:a16="http://schemas.microsoft.com/office/drawing/2014/main" id="{60AAC268-7DC0-B247-BB5C-A27916F988A1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63" name="Text 2">
          <a:extLst>
            <a:ext uri="{FF2B5EF4-FFF2-40B4-BE49-F238E27FC236}">
              <a16:creationId xmlns:a16="http://schemas.microsoft.com/office/drawing/2014/main" id="{54E5B887-5D7B-624B-9D1C-0326A35BEF89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64" name="Text 2">
          <a:extLst>
            <a:ext uri="{FF2B5EF4-FFF2-40B4-BE49-F238E27FC236}">
              <a16:creationId xmlns:a16="http://schemas.microsoft.com/office/drawing/2014/main" id="{7BDEC824-EB39-F542-8FB5-80A6C8249234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65" name="Text 2">
          <a:extLst>
            <a:ext uri="{FF2B5EF4-FFF2-40B4-BE49-F238E27FC236}">
              <a16:creationId xmlns:a16="http://schemas.microsoft.com/office/drawing/2014/main" id="{4D0789B8-9999-6E46-B86F-0552C30C5670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66" name="Text 2">
          <a:extLst>
            <a:ext uri="{FF2B5EF4-FFF2-40B4-BE49-F238E27FC236}">
              <a16:creationId xmlns:a16="http://schemas.microsoft.com/office/drawing/2014/main" id="{86EF640D-C6EB-444E-8F25-19741A753868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67" name="Text 2">
          <a:extLst>
            <a:ext uri="{FF2B5EF4-FFF2-40B4-BE49-F238E27FC236}">
              <a16:creationId xmlns:a16="http://schemas.microsoft.com/office/drawing/2014/main" id="{8DC5CA17-D07D-2644-8B2D-4165C1A017D4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33</xdr:row>
      <xdr:rowOff>0</xdr:rowOff>
    </xdr:from>
    <xdr:to>
      <xdr:col>8</xdr:col>
      <xdr:colOff>912688</xdr:colOff>
      <xdr:row>33</xdr:row>
      <xdr:rowOff>0</xdr:rowOff>
    </xdr:to>
    <xdr:sp macro="" textlink="">
      <xdr:nvSpPr>
        <xdr:cNvPr id="168" name="Text 2">
          <a:extLst>
            <a:ext uri="{FF2B5EF4-FFF2-40B4-BE49-F238E27FC236}">
              <a16:creationId xmlns:a16="http://schemas.microsoft.com/office/drawing/2014/main" id="{4E78E153-B773-3649-A4A0-3729870D8FC1}"/>
            </a:ext>
          </a:extLst>
        </xdr:cNvPr>
        <xdr:cNvSpPr txBox="1">
          <a:spLocks noChangeArrowheads="1"/>
        </xdr:cNvSpPr>
      </xdr:nvSpPr>
      <xdr:spPr bwMode="auto">
        <a:xfrm>
          <a:off x="9477375" y="105283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169" name="Text 2">
          <a:extLst>
            <a:ext uri="{FF2B5EF4-FFF2-40B4-BE49-F238E27FC236}">
              <a16:creationId xmlns:a16="http://schemas.microsoft.com/office/drawing/2014/main" id="{A5689083-4837-9243-8E2C-0FA9DCA09703}"/>
            </a:ext>
          </a:extLst>
        </xdr:cNvPr>
        <xdr:cNvSpPr txBox="1">
          <a:spLocks noChangeArrowheads="1"/>
        </xdr:cNvSpPr>
      </xdr:nvSpPr>
      <xdr:spPr bwMode="auto">
        <a:xfrm>
          <a:off x="2400300" y="105283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MaRyde Parratches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70" name="Text 2">
          <a:extLst>
            <a:ext uri="{FF2B5EF4-FFF2-40B4-BE49-F238E27FC236}">
              <a16:creationId xmlns:a16="http://schemas.microsoft.com/office/drawing/2014/main" id="{B3C8E4AE-CDE7-2545-AC9E-3441BF91C405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71" name="Text 2">
          <a:extLst>
            <a:ext uri="{FF2B5EF4-FFF2-40B4-BE49-F238E27FC236}">
              <a16:creationId xmlns:a16="http://schemas.microsoft.com/office/drawing/2014/main" id="{FD27E2D8-0FBF-6F4D-ADE9-48E68E2BD828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72" name="Text 2">
          <a:extLst>
            <a:ext uri="{FF2B5EF4-FFF2-40B4-BE49-F238E27FC236}">
              <a16:creationId xmlns:a16="http://schemas.microsoft.com/office/drawing/2014/main" id="{EE4AC4B7-C7F5-2341-B1D9-A89C420D9CB3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3" name="Text 2">
          <a:extLst>
            <a:ext uri="{FF2B5EF4-FFF2-40B4-BE49-F238E27FC236}">
              <a16:creationId xmlns:a16="http://schemas.microsoft.com/office/drawing/2014/main" id="{5C13344E-84FC-6749-B55E-2107AF24B13D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4" name="Text 2">
          <a:extLst>
            <a:ext uri="{FF2B5EF4-FFF2-40B4-BE49-F238E27FC236}">
              <a16:creationId xmlns:a16="http://schemas.microsoft.com/office/drawing/2014/main" id="{EA7FDE25-5465-3B4C-BD64-D9BDD7E25BD2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5" name="Text 2">
          <a:extLst>
            <a:ext uri="{FF2B5EF4-FFF2-40B4-BE49-F238E27FC236}">
              <a16:creationId xmlns:a16="http://schemas.microsoft.com/office/drawing/2014/main" id="{0A52D803-0F2B-0B4F-839B-50EC4FC8E62A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76" name="Text 2">
          <a:extLst>
            <a:ext uri="{FF2B5EF4-FFF2-40B4-BE49-F238E27FC236}">
              <a16:creationId xmlns:a16="http://schemas.microsoft.com/office/drawing/2014/main" id="{81F8983F-EBDC-5844-9C2B-091DB7CEC03F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77" name="Text 2">
          <a:extLst>
            <a:ext uri="{FF2B5EF4-FFF2-40B4-BE49-F238E27FC236}">
              <a16:creationId xmlns:a16="http://schemas.microsoft.com/office/drawing/2014/main" id="{24436B93-2203-0F4E-8684-BDB4D9FB13D8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78" name="Text 2">
          <a:extLst>
            <a:ext uri="{FF2B5EF4-FFF2-40B4-BE49-F238E27FC236}">
              <a16:creationId xmlns:a16="http://schemas.microsoft.com/office/drawing/2014/main" id="{F4A9A073-B636-7545-B3B7-3B2A9A768503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79" name="Text 2">
          <a:extLst>
            <a:ext uri="{FF2B5EF4-FFF2-40B4-BE49-F238E27FC236}">
              <a16:creationId xmlns:a16="http://schemas.microsoft.com/office/drawing/2014/main" id="{CD782AFF-FA3A-5240-B18A-49907D02F115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80" name="Text 2">
          <a:extLst>
            <a:ext uri="{FF2B5EF4-FFF2-40B4-BE49-F238E27FC236}">
              <a16:creationId xmlns:a16="http://schemas.microsoft.com/office/drawing/2014/main" id="{96505F0B-B4BF-6544-BF39-E277DAEC3D53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1" name="Text 2">
          <a:extLst>
            <a:ext uri="{FF2B5EF4-FFF2-40B4-BE49-F238E27FC236}">
              <a16:creationId xmlns:a16="http://schemas.microsoft.com/office/drawing/2014/main" id="{753F16C8-4C86-2A43-B7D9-BE836A8252D4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2" name="Text 2">
          <a:extLst>
            <a:ext uri="{FF2B5EF4-FFF2-40B4-BE49-F238E27FC236}">
              <a16:creationId xmlns:a16="http://schemas.microsoft.com/office/drawing/2014/main" id="{3C68DD01-9A7E-5A42-9FBA-D455EBCCAA31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3" name="Text 2">
          <a:extLst>
            <a:ext uri="{FF2B5EF4-FFF2-40B4-BE49-F238E27FC236}">
              <a16:creationId xmlns:a16="http://schemas.microsoft.com/office/drawing/2014/main" id="{470507BA-9603-7645-94C3-5F9435F26096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84" name="Text 2">
          <a:extLst>
            <a:ext uri="{FF2B5EF4-FFF2-40B4-BE49-F238E27FC236}">
              <a16:creationId xmlns:a16="http://schemas.microsoft.com/office/drawing/2014/main" id="{4B99016E-E952-9841-A338-0A9CE55191BF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5" name="Text 2">
          <a:extLst>
            <a:ext uri="{FF2B5EF4-FFF2-40B4-BE49-F238E27FC236}">
              <a16:creationId xmlns:a16="http://schemas.microsoft.com/office/drawing/2014/main" id="{B0C7D57E-8C66-584E-BB68-024373E0AF27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86" name="Text 2">
          <a:extLst>
            <a:ext uri="{FF2B5EF4-FFF2-40B4-BE49-F238E27FC236}">
              <a16:creationId xmlns:a16="http://schemas.microsoft.com/office/drawing/2014/main" id="{7DC6AAC2-87ED-4D4D-886B-DEB5BF5D806A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87" name="Text 2">
          <a:extLst>
            <a:ext uri="{FF2B5EF4-FFF2-40B4-BE49-F238E27FC236}">
              <a16:creationId xmlns:a16="http://schemas.microsoft.com/office/drawing/2014/main" id="{ED1D5E50-B833-C646-89B4-66A70C207B3A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88" name="Text 2">
          <a:extLst>
            <a:ext uri="{FF2B5EF4-FFF2-40B4-BE49-F238E27FC236}">
              <a16:creationId xmlns:a16="http://schemas.microsoft.com/office/drawing/2014/main" id="{F25010FE-9347-D547-A450-3628B554750F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89" name="Text 2">
          <a:extLst>
            <a:ext uri="{FF2B5EF4-FFF2-40B4-BE49-F238E27FC236}">
              <a16:creationId xmlns:a16="http://schemas.microsoft.com/office/drawing/2014/main" id="{D8DD1799-A4A5-1C4E-924E-D85FF2AD0396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0" name="Text 2">
          <a:extLst>
            <a:ext uri="{FF2B5EF4-FFF2-40B4-BE49-F238E27FC236}">
              <a16:creationId xmlns:a16="http://schemas.microsoft.com/office/drawing/2014/main" id="{3B8CEEDA-3CF9-DA42-956B-4FBC8EF43EC8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1" name="Text 2">
          <a:extLst>
            <a:ext uri="{FF2B5EF4-FFF2-40B4-BE49-F238E27FC236}">
              <a16:creationId xmlns:a16="http://schemas.microsoft.com/office/drawing/2014/main" id="{35C80E33-E15A-404C-A4A2-D2030E54E9FB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192" name="Text 2">
          <a:extLst>
            <a:ext uri="{FF2B5EF4-FFF2-40B4-BE49-F238E27FC236}">
              <a16:creationId xmlns:a16="http://schemas.microsoft.com/office/drawing/2014/main" id="{24984B6E-E15C-6146-9A0F-965ED25BAB5D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3" name="Text 2">
          <a:extLst>
            <a:ext uri="{FF2B5EF4-FFF2-40B4-BE49-F238E27FC236}">
              <a16:creationId xmlns:a16="http://schemas.microsoft.com/office/drawing/2014/main" id="{189F3E3B-5752-0A40-8787-5C01D3CD27C9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194" name="Text 2">
          <a:extLst>
            <a:ext uri="{FF2B5EF4-FFF2-40B4-BE49-F238E27FC236}">
              <a16:creationId xmlns:a16="http://schemas.microsoft.com/office/drawing/2014/main" id="{37F17C55-6D13-8440-8926-8B5F34B4EEF9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195" name="Text 2">
          <a:extLst>
            <a:ext uri="{FF2B5EF4-FFF2-40B4-BE49-F238E27FC236}">
              <a16:creationId xmlns:a16="http://schemas.microsoft.com/office/drawing/2014/main" id="{88B2A94A-2DAC-3C46-AB95-BF706CA7E9FB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196" name="Text 2">
          <a:extLst>
            <a:ext uri="{FF2B5EF4-FFF2-40B4-BE49-F238E27FC236}">
              <a16:creationId xmlns:a16="http://schemas.microsoft.com/office/drawing/2014/main" id="{BF271A1E-35A2-FA49-A59A-38247ACCCD96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7" name="Text 2">
          <a:extLst>
            <a:ext uri="{FF2B5EF4-FFF2-40B4-BE49-F238E27FC236}">
              <a16:creationId xmlns:a16="http://schemas.microsoft.com/office/drawing/2014/main" id="{11C6A899-6DB0-EC4B-8C20-4237E452EC0B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8" name="Text 2">
          <a:extLst>
            <a:ext uri="{FF2B5EF4-FFF2-40B4-BE49-F238E27FC236}">
              <a16:creationId xmlns:a16="http://schemas.microsoft.com/office/drawing/2014/main" id="{716EE20C-826E-7144-BA10-55491A9F5F43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199" name="Text 2">
          <a:extLst>
            <a:ext uri="{FF2B5EF4-FFF2-40B4-BE49-F238E27FC236}">
              <a16:creationId xmlns:a16="http://schemas.microsoft.com/office/drawing/2014/main" id="{5DA14B0C-7864-7442-87CC-2920A9C1ABCB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00" name="Text 2">
          <a:extLst>
            <a:ext uri="{FF2B5EF4-FFF2-40B4-BE49-F238E27FC236}">
              <a16:creationId xmlns:a16="http://schemas.microsoft.com/office/drawing/2014/main" id="{21E19F2A-73EF-A24B-ACAF-43D4F24CA313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01" name="Text 2">
          <a:extLst>
            <a:ext uri="{FF2B5EF4-FFF2-40B4-BE49-F238E27FC236}">
              <a16:creationId xmlns:a16="http://schemas.microsoft.com/office/drawing/2014/main" id="{F0CFF524-A281-7745-B788-25376B13C042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02" name="Text 2">
          <a:extLst>
            <a:ext uri="{FF2B5EF4-FFF2-40B4-BE49-F238E27FC236}">
              <a16:creationId xmlns:a16="http://schemas.microsoft.com/office/drawing/2014/main" id="{46AC0173-5BFA-6E4A-A014-10F9A50113E3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03" name="Text 2">
          <a:extLst>
            <a:ext uri="{FF2B5EF4-FFF2-40B4-BE49-F238E27FC236}">
              <a16:creationId xmlns:a16="http://schemas.microsoft.com/office/drawing/2014/main" id="{DE22B986-DE89-4A4A-9F4A-1E7009A3329D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04" name="Text 2">
          <a:extLst>
            <a:ext uri="{FF2B5EF4-FFF2-40B4-BE49-F238E27FC236}">
              <a16:creationId xmlns:a16="http://schemas.microsoft.com/office/drawing/2014/main" id="{8392C723-7484-1447-95F6-9B0993191B90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05" name="Text 2">
          <a:extLst>
            <a:ext uri="{FF2B5EF4-FFF2-40B4-BE49-F238E27FC236}">
              <a16:creationId xmlns:a16="http://schemas.microsoft.com/office/drawing/2014/main" id="{671804B9-5631-BE43-8092-5EA55DB4D2EA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06" name="Text 2">
          <a:extLst>
            <a:ext uri="{FF2B5EF4-FFF2-40B4-BE49-F238E27FC236}">
              <a16:creationId xmlns:a16="http://schemas.microsoft.com/office/drawing/2014/main" id="{EF0865EB-9372-C446-82CB-D93F6EF34ECA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07" name="Text 2">
          <a:extLst>
            <a:ext uri="{FF2B5EF4-FFF2-40B4-BE49-F238E27FC236}">
              <a16:creationId xmlns:a16="http://schemas.microsoft.com/office/drawing/2014/main" id="{FC001223-1388-814B-8B5A-A1AD60CCD7CA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08" name="Text 2">
          <a:extLst>
            <a:ext uri="{FF2B5EF4-FFF2-40B4-BE49-F238E27FC236}">
              <a16:creationId xmlns:a16="http://schemas.microsoft.com/office/drawing/2014/main" id="{32C26E8B-B4F6-D84D-BE2F-BF40441D1D11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09" name="Text 2">
          <a:extLst>
            <a:ext uri="{FF2B5EF4-FFF2-40B4-BE49-F238E27FC236}">
              <a16:creationId xmlns:a16="http://schemas.microsoft.com/office/drawing/2014/main" id="{04A292D8-C51E-2446-8DF1-C92D4ACC8BEF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10" name="Text 2">
          <a:extLst>
            <a:ext uri="{FF2B5EF4-FFF2-40B4-BE49-F238E27FC236}">
              <a16:creationId xmlns:a16="http://schemas.microsoft.com/office/drawing/2014/main" id="{4C7AF4A1-D8EF-1F40-B50B-65046D5A1F54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11" name="Text 2">
          <a:extLst>
            <a:ext uri="{FF2B5EF4-FFF2-40B4-BE49-F238E27FC236}">
              <a16:creationId xmlns:a16="http://schemas.microsoft.com/office/drawing/2014/main" id="{96378952-7E9C-C04D-A6CB-246D793E7033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12" name="Text 2">
          <a:extLst>
            <a:ext uri="{FF2B5EF4-FFF2-40B4-BE49-F238E27FC236}">
              <a16:creationId xmlns:a16="http://schemas.microsoft.com/office/drawing/2014/main" id="{509E0DBE-C8DE-764C-875A-99C1AB80ADE7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13" name="Text 2">
          <a:extLst>
            <a:ext uri="{FF2B5EF4-FFF2-40B4-BE49-F238E27FC236}">
              <a16:creationId xmlns:a16="http://schemas.microsoft.com/office/drawing/2014/main" id="{C46F46D1-7091-9D45-AB22-2C0566C90E1C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14" name="Text 2">
          <a:extLst>
            <a:ext uri="{FF2B5EF4-FFF2-40B4-BE49-F238E27FC236}">
              <a16:creationId xmlns:a16="http://schemas.microsoft.com/office/drawing/2014/main" id="{6226B2DF-C970-1A4D-B0E3-22359A1467DE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15" name="Text 2">
          <a:extLst>
            <a:ext uri="{FF2B5EF4-FFF2-40B4-BE49-F238E27FC236}">
              <a16:creationId xmlns:a16="http://schemas.microsoft.com/office/drawing/2014/main" id="{900C6252-3245-8848-8D96-297F4B655BA7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216" name="Text 2">
          <a:extLst>
            <a:ext uri="{FF2B5EF4-FFF2-40B4-BE49-F238E27FC236}">
              <a16:creationId xmlns:a16="http://schemas.microsoft.com/office/drawing/2014/main" id="{FC1BB275-30B6-AD44-869C-0096E6F6ED83}"/>
            </a:ext>
          </a:extLst>
        </xdr:cNvPr>
        <xdr:cNvSpPr txBox="1">
          <a:spLocks noChangeArrowheads="1"/>
        </xdr:cNvSpPr>
      </xdr:nvSpPr>
      <xdr:spPr bwMode="auto">
        <a:xfrm>
          <a:off x="9477375" y="5651500"/>
          <a:ext cx="1823913" cy="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</a:t>
          </a:r>
          <a:r>
            <a:rPr lang="en-US" sz="1000" b="1" i="0" u="none" strike="noStrike">
              <a:effectLst/>
              <a:latin typeface="+mn-lt"/>
              <a:ea typeface="+mn-ea"/>
              <a:cs typeface="+mn-cs"/>
            </a:rPr>
            <a:t>Host</a:t>
          </a:r>
          <a:r>
            <a:rPr lang="en-US"/>
            <a:t> </a:t>
          </a: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che0s  Won7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217" name="Text 2">
          <a:extLst>
            <a:ext uri="{FF2B5EF4-FFF2-40B4-BE49-F238E27FC236}">
              <a16:creationId xmlns:a16="http://schemas.microsoft.com/office/drawing/2014/main" id="{A8FF2B77-FB7E-754E-9BCB-4C85A3373350}"/>
            </a:ext>
          </a:extLst>
        </xdr:cNvPr>
        <xdr:cNvSpPr txBox="1">
          <a:spLocks noChangeArrowheads="1"/>
        </xdr:cNvSpPr>
      </xdr:nvSpPr>
      <xdr:spPr bwMode="auto">
        <a:xfrm>
          <a:off x="2400300" y="5651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18" name="Text 2">
          <a:extLst>
            <a:ext uri="{FF2B5EF4-FFF2-40B4-BE49-F238E27FC236}">
              <a16:creationId xmlns:a16="http://schemas.microsoft.com/office/drawing/2014/main" id="{77E76D6A-51F8-7841-ADF4-629AFA0D0A76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19" name="Text 2">
          <a:extLst>
            <a:ext uri="{FF2B5EF4-FFF2-40B4-BE49-F238E27FC236}">
              <a16:creationId xmlns:a16="http://schemas.microsoft.com/office/drawing/2014/main" id="{E522B15D-02F0-414E-A8E7-C545C1931EA4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20" name="Text 2">
          <a:extLst>
            <a:ext uri="{FF2B5EF4-FFF2-40B4-BE49-F238E27FC236}">
              <a16:creationId xmlns:a16="http://schemas.microsoft.com/office/drawing/2014/main" id="{6B5FE1A4-9ADF-9D45-8652-1C57583D0526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21" name="Text 2">
          <a:extLst>
            <a:ext uri="{FF2B5EF4-FFF2-40B4-BE49-F238E27FC236}">
              <a16:creationId xmlns:a16="http://schemas.microsoft.com/office/drawing/2014/main" id="{D25BE651-9A6B-4A4A-92C9-CC063CC5235F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22" name="Text 2">
          <a:extLst>
            <a:ext uri="{FF2B5EF4-FFF2-40B4-BE49-F238E27FC236}">
              <a16:creationId xmlns:a16="http://schemas.microsoft.com/office/drawing/2014/main" id="{A60D2C85-4C4F-3343-B49F-479792D223FE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23" name="Text 2">
          <a:extLst>
            <a:ext uri="{FF2B5EF4-FFF2-40B4-BE49-F238E27FC236}">
              <a16:creationId xmlns:a16="http://schemas.microsoft.com/office/drawing/2014/main" id="{500A06CC-F9BC-D548-B2E3-22E5809D665D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24" name="Text 2">
          <a:extLst>
            <a:ext uri="{FF2B5EF4-FFF2-40B4-BE49-F238E27FC236}">
              <a16:creationId xmlns:a16="http://schemas.microsoft.com/office/drawing/2014/main" id="{B861007A-6105-AA41-A1AA-EC4A345263CE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25" name="Text 2">
          <a:extLst>
            <a:ext uri="{FF2B5EF4-FFF2-40B4-BE49-F238E27FC236}">
              <a16:creationId xmlns:a16="http://schemas.microsoft.com/office/drawing/2014/main" id="{8AA96355-0B4F-DD41-B74D-038A8704737A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26" name="Text 2">
          <a:extLst>
            <a:ext uri="{FF2B5EF4-FFF2-40B4-BE49-F238E27FC236}">
              <a16:creationId xmlns:a16="http://schemas.microsoft.com/office/drawing/2014/main" id="{36597990-081E-BA44-8D3E-47CD8C3D1C78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27" name="Text 2">
          <a:extLst>
            <a:ext uri="{FF2B5EF4-FFF2-40B4-BE49-F238E27FC236}">
              <a16:creationId xmlns:a16="http://schemas.microsoft.com/office/drawing/2014/main" id="{27FA7DC9-2B37-BD48-ADE4-71B34CCE80E9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28" name="Text 2">
          <a:extLst>
            <a:ext uri="{FF2B5EF4-FFF2-40B4-BE49-F238E27FC236}">
              <a16:creationId xmlns:a16="http://schemas.microsoft.com/office/drawing/2014/main" id="{C4C75B07-677A-944B-BA90-D54531A697AA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29" name="Text 2">
          <a:extLst>
            <a:ext uri="{FF2B5EF4-FFF2-40B4-BE49-F238E27FC236}">
              <a16:creationId xmlns:a16="http://schemas.microsoft.com/office/drawing/2014/main" id="{D53BBD1D-591B-5E47-9C0B-12A93D50F82C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30" name="Text 2">
          <a:extLst>
            <a:ext uri="{FF2B5EF4-FFF2-40B4-BE49-F238E27FC236}">
              <a16:creationId xmlns:a16="http://schemas.microsoft.com/office/drawing/2014/main" id="{5329FED8-5DFD-C24D-8A20-D2BD27E23343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31" name="Text 2">
          <a:extLst>
            <a:ext uri="{FF2B5EF4-FFF2-40B4-BE49-F238E27FC236}">
              <a16:creationId xmlns:a16="http://schemas.microsoft.com/office/drawing/2014/main" id="{AFC498A7-5E1E-1042-9209-EB0E9CABDC52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32" name="Text 2">
          <a:extLst>
            <a:ext uri="{FF2B5EF4-FFF2-40B4-BE49-F238E27FC236}">
              <a16:creationId xmlns:a16="http://schemas.microsoft.com/office/drawing/2014/main" id="{CA55F96E-81EF-FB45-BB65-4C20E9D1E899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33" name="Text 2">
          <a:extLst>
            <a:ext uri="{FF2B5EF4-FFF2-40B4-BE49-F238E27FC236}">
              <a16:creationId xmlns:a16="http://schemas.microsoft.com/office/drawing/2014/main" id="{A16CF640-6FFE-F541-8042-11F4795B21D9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34" name="Text 2">
          <a:extLst>
            <a:ext uri="{FF2B5EF4-FFF2-40B4-BE49-F238E27FC236}">
              <a16:creationId xmlns:a16="http://schemas.microsoft.com/office/drawing/2014/main" id="{A1D68776-8779-2746-8570-3A9FCD949E68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35" name="Text 2">
          <a:extLst>
            <a:ext uri="{FF2B5EF4-FFF2-40B4-BE49-F238E27FC236}">
              <a16:creationId xmlns:a16="http://schemas.microsoft.com/office/drawing/2014/main" id="{120307BC-4185-5647-9F13-EF788CD615BD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36" name="Text 2">
          <a:extLst>
            <a:ext uri="{FF2B5EF4-FFF2-40B4-BE49-F238E27FC236}">
              <a16:creationId xmlns:a16="http://schemas.microsoft.com/office/drawing/2014/main" id="{BD3637CC-C0D7-C144-B92A-7D780C156E0C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37" name="Text 2">
          <a:extLst>
            <a:ext uri="{FF2B5EF4-FFF2-40B4-BE49-F238E27FC236}">
              <a16:creationId xmlns:a16="http://schemas.microsoft.com/office/drawing/2014/main" id="{2CC3A7B5-F802-F94B-A1A3-715CE525290D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38" name="Text 2">
          <a:extLst>
            <a:ext uri="{FF2B5EF4-FFF2-40B4-BE49-F238E27FC236}">
              <a16:creationId xmlns:a16="http://schemas.microsoft.com/office/drawing/2014/main" id="{79FF74F3-0753-834C-8511-CB5B48C34361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39" name="Text 2">
          <a:extLst>
            <a:ext uri="{FF2B5EF4-FFF2-40B4-BE49-F238E27FC236}">
              <a16:creationId xmlns:a16="http://schemas.microsoft.com/office/drawing/2014/main" id="{07B559E0-9018-9347-847D-A5165B833179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1046038</xdr:colOff>
      <xdr:row>25</xdr:row>
      <xdr:rowOff>0</xdr:rowOff>
    </xdr:to>
    <xdr:sp macro="" textlink="">
      <xdr:nvSpPr>
        <xdr:cNvPr id="240" name="Text 2">
          <a:extLst>
            <a:ext uri="{FF2B5EF4-FFF2-40B4-BE49-F238E27FC236}">
              <a16:creationId xmlns:a16="http://schemas.microsoft.com/office/drawing/2014/main" id="{50DA4E41-C770-6543-B4B0-F3394CD11BC3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41" name="Text 2">
          <a:extLst>
            <a:ext uri="{FF2B5EF4-FFF2-40B4-BE49-F238E27FC236}">
              <a16:creationId xmlns:a16="http://schemas.microsoft.com/office/drawing/2014/main" id="{B1A269AB-91B4-604F-9CC4-DF1938676E0F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42" name="Text 2">
          <a:extLst>
            <a:ext uri="{FF2B5EF4-FFF2-40B4-BE49-F238E27FC236}">
              <a16:creationId xmlns:a16="http://schemas.microsoft.com/office/drawing/2014/main" id="{D4893849-B1D9-014A-BACE-F101B3FDE743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43" name="Text 2">
          <a:extLst>
            <a:ext uri="{FF2B5EF4-FFF2-40B4-BE49-F238E27FC236}">
              <a16:creationId xmlns:a16="http://schemas.microsoft.com/office/drawing/2014/main" id="{3F4AA400-F860-5241-AC32-340BE4754E05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44" name="Text 2">
          <a:extLst>
            <a:ext uri="{FF2B5EF4-FFF2-40B4-BE49-F238E27FC236}">
              <a16:creationId xmlns:a16="http://schemas.microsoft.com/office/drawing/2014/main" id="{49EDEDAA-770D-6B42-B002-DFE2BA4BB1BA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45" name="Text 2">
          <a:extLst>
            <a:ext uri="{FF2B5EF4-FFF2-40B4-BE49-F238E27FC236}">
              <a16:creationId xmlns:a16="http://schemas.microsoft.com/office/drawing/2014/main" id="{D6390F22-388D-6B42-9E73-729D393568F3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46" name="Text 2">
          <a:extLst>
            <a:ext uri="{FF2B5EF4-FFF2-40B4-BE49-F238E27FC236}">
              <a16:creationId xmlns:a16="http://schemas.microsoft.com/office/drawing/2014/main" id="{0AAFDA5A-7536-3F47-971E-1C246049A3C4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47" name="Text 2">
          <a:extLst>
            <a:ext uri="{FF2B5EF4-FFF2-40B4-BE49-F238E27FC236}">
              <a16:creationId xmlns:a16="http://schemas.microsoft.com/office/drawing/2014/main" id="{7E4B9217-2902-7E4C-AD09-ADA56314FF4F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48" name="Text 2">
          <a:extLst>
            <a:ext uri="{FF2B5EF4-FFF2-40B4-BE49-F238E27FC236}">
              <a16:creationId xmlns:a16="http://schemas.microsoft.com/office/drawing/2014/main" id="{586E1D93-D81B-CA42-9493-B027A41F5225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49" name="Text 2">
          <a:extLst>
            <a:ext uri="{FF2B5EF4-FFF2-40B4-BE49-F238E27FC236}">
              <a16:creationId xmlns:a16="http://schemas.microsoft.com/office/drawing/2014/main" id="{303CC4D4-C146-3840-A512-9C73067468BC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50" name="Text 2">
          <a:extLst>
            <a:ext uri="{FF2B5EF4-FFF2-40B4-BE49-F238E27FC236}">
              <a16:creationId xmlns:a16="http://schemas.microsoft.com/office/drawing/2014/main" id="{8B000EB7-3AEF-3F49-A1D3-47EAB988E992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51" name="Text 2">
          <a:extLst>
            <a:ext uri="{FF2B5EF4-FFF2-40B4-BE49-F238E27FC236}">
              <a16:creationId xmlns:a16="http://schemas.microsoft.com/office/drawing/2014/main" id="{8DE9AEBC-3788-5941-92EC-6BB5E1AC1C9A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52" name="Text 2">
          <a:extLst>
            <a:ext uri="{FF2B5EF4-FFF2-40B4-BE49-F238E27FC236}">
              <a16:creationId xmlns:a16="http://schemas.microsoft.com/office/drawing/2014/main" id="{2024D203-0A9F-6D40-8F35-10DBF0F435BE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53" name="Text 2">
          <a:extLst>
            <a:ext uri="{FF2B5EF4-FFF2-40B4-BE49-F238E27FC236}">
              <a16:creationId xmlns:a16="http://schemas.microsoft.com/office/drawing/2014/main" id="{F5C67FCF-126F-8D48-820E-7AD0E3C23358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54" name="Text 2">
          <a:extLst>
            <a:ext uri="{FF2B5EF4-FFF2-40B4-BE49-F238E27FC236}">
              <a16:creationId xmlns:a16="http://schemas.microsoft.com/office/drawing/2014/main" id="{3122A105-1974-B44E-A329-7FE3B4BF607E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55" name="Text 2">
          <a:extLst>
            <a:ext uri="{FF2B5EF4-FFF2-40B4-BE49-F238E27FC236}">
              <a16:creationId xmlns:a16="http://schemas.microsoft.com/office/drawing/2014/main" id="{34C1608F-5DFA-9E41-B689-541165042B0B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56" name="Text 2">
          <a:extLst>
            <a:ext uri="{FF2B5EF4-FFF2-40B4-BE49-F238E27FC236}">
              <a16:creationId xmlns:a16="http://schemas.microsoft.com/office/drawing/2014/main" id="{B7069C75-E404-5343-9D39-96724F560554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57" name="Text 2">
          <a:extLst>
            <a:ext uri="{FF2B5EF4-FFF2-40B4-BE49-F238E27FC236}">
              <a16:creationId xmlns:a16="http://schemas.microsoft.com/office/drawing/2014/main" id="{8AD599B6-1F1A-AE4A-AE04-D517C5462690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58" name="Text 2">
          <a:extLst>
            <a:ext uri="{FF2B5EF4-FFF2-40B4-BE49-F238E27FC236}">
              <a16:creationId xmlns:a16="http://schemas.microsoft.com/office/drawing/2014/main" id="{2418994F-ECB9-1B49-84EC-AE6CD89BF47A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59" name="Text 2">
          <a:extLst>
            <a:ext uri="{FF2B5EF4-FFF2-40B4-BE49-F238E27FC236}">
              <a16:creationId xmlns:a16="http://schemas.microsoft.com/office/drawing/2014/main" id="{C5894904-57F1-5B46-9878-66AAF27AB07A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25</xdr:row>
      <xdr:rowOff>0</xdr:rowOff>
    </xdr:from>
    <xdr:to>
      <xdr:col>8</xdr:col>
      <xdr:colOff>912688</xdr:colOff>
      <xdr:row>25</xdr:row>
      <xdr:rowOff>0</xdr:rowOff>
    </xdr:to>
    <xdr:sp macro="" textlink="">
      <xdr:nvSpPr>
        <xdr:cNvPr id="260" name="Text 2">
          <a:extLst>
            <a:ext uri="{FF2B5EF4-FFF2-40B4-BE49-F238E27FC236}">
              <a16:creationId xmlns:a16="http://schemas.microsoft.com/office/drawing/2014/main" id="{9856257F-59C0-7F45-A664-CC93A7E78E45}"/>
            </a:ext>
          </a:extLst>
        </xdr:cNvPr>
        <xdr:cNvSpPr txBox="1">
          <a:spLocks noChangeArrowheads="1"/>
        </xdr:cNvSpPr>
      </xdr:nvSpPr>
      <xdr:spPr bwMode="auto">
        <a:xfrm>
          <a:off x="9477375" y="80899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61" name="Text 2">
          <a:extLst>
            <a:ext uri="{FF2B5EF4-FFF2-40B4-BE49-F238E27FC236}">
              <a16:creationId xmlns:a16="http://schemas.microsoft.com/office/drawing/2014/main" id="{5A7B29AC-5C18-B040-9627-DCE8B7E773CD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62" name="Text 2">
          <a:extLst>
            <a:ext uri="{FF2B5EF4-FFF2-40B4-BE49-F238E27FC236}">
              <a16:creationId xmlns:a16="http://schemas.microsoft.com/office/drawing/2014/main" id="{8C80AB41-E924-CC41-9986-68FA1657B78C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63" name="Text 2">
          <a:extLst>
            <a:ext uri="{FF2B5EF4-FFF2-40B4-BE49-F238E27FC236}">
              <a16:creationId xmlns:a16="http://schemas.microsoft.com/office/drawing/2014/main" id="{9F221B99-426F-C44C-9025-7E8C5CEFAE24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64" name="Text 2">
          <a:extLst>
            <a:ext uri="{FF2B5EF4-FFF2-40B4-BE49-F238E27FC236}">
              <a16:creationId xmlns:a16="http://schemas.microsoft.com/office/drawing/2014/main" id="{A084AEA0-4508-6844-A2D8-5F8967906065}"/>
            </a:ext>
          </a:extLst>
        </xdr:cNvPr>
        <xdr:cNvSpPr txBox="1">
          <a:spLocks noChangeArrowheads="1"/>
        </xdr:cNvSpPr>
      </xdr:nvSpPr>
      <xdr:spPr bwMode="auto">
        <a:xfrm>
          <a:off x="2400300" y="80899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65" name="Text 2">
          <a:extLst>
            <a:ext uri="{FF2B5EF4-FFF2-40B4-BE49-F238E27FC236}">
              <a16:creationId xmlns:a16="http://schemas.microsoft.com/office/drawing/2014/main" id="{E923A735-28B3-A547-8561-66797C024B79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66" name="Text 2">
          <a:extLst>
            <a:ext uri="{FF2B5EF4-FFF2-40B4-BE49-F238E27FC236}">
              <a16:creationId xmlns:a16="http://schemas.microsoft.com/office/drawing/2014/main" id="{96EA06F7-C095-CC4E-A450-452BB8A09F4A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67" name="Text 2">
          <a:extLst>
            <a:ext uri="{FF2B5EF4-FFF2-40B4-BE49-F238E27FC236}">
              <a16:creationId xmlns:a16="http://schemas.microsoft.com/office/drawing/2014/main" id="{01C182F5-E162-D345-9233-11E95C278C75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68" name="Text 2">
          <a:extLst>
            <a:ext uri="{FF2B5EF4-FFF2-40B4-BE49-F238E27FC236}">
              <a16:creationId xmlns:a16="http://schemas.microsoft.com/office/drawing/2014/main" id="{0F8EC5B6-A3B8-A242-B285-7ABF03865CFC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69" name="Text 2">
          <a:extLst>
            <a:ext uri="{FF2B5EF4-FFF2-40B4-BE49-F238E27FC236}">
              <a16:creationId xmlns:a16="http://schemas.microsoft.com/office/drawing/2014/main" id="{F5CF55BC-0CED-F748-B5E2-917758F2AC40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0" name="Text 2">
          <a:extLst>
            <a:ext uri="{FF2B5EF4-FFF2-40B4-BE49-F238E27FC236}">
              <a16:creationId xmlns:a16="http://schemas.microsoft.com/office/drawing/2014/main" id="{A324FC7A-ABE2-6A4E-9DB6-25F442B4A5FF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1" name="Text 2">
          <a:extLst>
            <a:ext uri="{FF2B5EF4-FFF2-40B4-BE49-F238E27FC236}">
              <a16:creationId xmlns:a16="http://schemas.microsoft.com/office/drawing/2014/main" id="{90203743-7A35-0E49-B3B2-6B9FA79398B4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2" name="Text 2">
          <a:extLst>
            <a:ext uri="{FF2B5EF4-FFF2-40B4-BE49-F238E27FC236}">
              <a16:creationId xmlns:a16="http://schemas.microsoft.com/office/drawing/2014/main" id="{1DF5C49B-4672-C541-853B-E2110C0E03FC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3" name="Text 2">
          <a:extLst>
            <a:ext uri="{FF2B5EF4-FFF2-40B4-BE49-F238E27FC236}">
              <a16:creationId xmlns:a16="http://schemas.microsoft.com/office/drawing/2014/main" id="{35F0D10E-438A-BC40-83EA-35CF089CD1B3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4" name="Text 2">
          <a:extLst>
            <a:ext uri="{FF2B5EF4-FFF2-40B4-BE49-F238E27FC236}">
              <a16:creationId xmlns:a16="http://schemas.microsoft.com/office/drawing/2014/main" id="{E697E510-5AE0-AD49-BBA6-9917E6201248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5" name="Text 2">
          <a:extLst>
            <a:ext uri="{FF2B5EF4-FFF2-40B4-BE49-F238E27FC236}">
              <a16:creationId xmlns:a16="http://schemas.microsoft.com/office/drawing/2014/main" id="{BEAB9032-5091-9346-9595-3E2B9CFDA1D4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6" name="Text 2">
          <a:extLst>
            <a:ext uri="{FF2B5EF4-FFF2-40B4-BE49-F238E27FC236}">
              <a16:creationId xmlns:a16="http://schemas.microsoft.com/office/drawing/2014/main" id="{8C890621-7FCE-8D49-823D-DE3680ACCFA8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7" name="Text 2">
          <a:extLst>
            <a:ext uri="{FF2B5EF4-FFF2-40B4-BE49-F238E27FC236}">
              <a16:creationId xmlns:a16="http://schemas.microsoft.com/office/drawing/2014/main" id="{71FF53BA-AF07-D644-B6FE-A103487E4453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8" name="Text 2">
          <a:extLst>
            <a:ext uri="{FF2B5EF4-FFF2-40B4-BE49-F238E27FC236}">
              <a16:creationId xmlns:a16="http://schemas.microsoft.com/office/drawing/2014/main" id="{C6238DCA-F874-3F42-8FAA-6302EDA6850E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79" name="Text 2">
          <a:extLst>
            <a:ext uri="{FF2B5EF4-FFF2-40B4-BE49-F238E27FC236}">
              <a16:creationId xmlns:a16="http://schemas.microsoft.com/office/drawing/2014/main" id="{7BD24E81-F6B7-654E-93C6-1F0D5D5AC450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80" name="Text 2">
          <a:extLst>
            <a:ext uri="{FF2B5EF4-FFF2-40B4-BE49-F238E27FC236}">
              <a16:creationId xmlns:a16="http://schemas.microsoft.com/office/drawing/2014/main" id="{B54BBF9A-B73E-2D46-9348-CBFCF94300CC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81" name="Text 2">
          <a:extLst>
            <a:ext uri="{FF2B5EF4-FFF2-40B4-BE49-F238E27FC236}">
              <a16:creationId xmlns:a16="http://schemas.microsoft.com/office/drawing/2014/main" id="{053BBAE5-C64C-644A-AF8B-4101369B6B5C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82" name="Text 2">
          <a:extLst>
            <a:ext uri="{FF2B5EF4-FFF2-40B4-BE49-F238E27FC236}">
              <a16:creationId xmlns:a16="http://schemas.microsoft.com/office/drawing/2014/main" id="{293C34F7-0506-C748-A2EA-BD1E14F772D2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83" name="Text 2">
          <a:extLst>
            <a:ext uri="{FF2B5EF4-FFF2-40B4-BE49-F238E27FC236}">
              <a16:creationId xmlns:a16="http://schemas.microsoft.com/office/drawing/2014/main" id="{42C3A4E6-AF3A-9E49-B10D-89DEE0BF3F37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84" name="Text 2">
          <a:extLst>
            <a:ext uri="{FF2B5EF4-FFF2-40B4-BE49-F238E27FC236}">
              <a16:creationId xmlns:a16="http://schemas.microsoft.com/office/drawing/2014/main" id="{5784CFE1-CA79-7048-9D96-AC531795362E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85" name="Text 2">
          <a:extLst>
            <a:ext uri="{FF2B5EF4-FFF2-40B4-BE49-F238E27FC236}">
              <a16:creationId xmlns:a16="http://schemas.microsoft.com/office/drawing/2014/main" id="{BF412E7B-A8F1-2649-B248-722BD16957DB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86" name="Text 2">
          <a:extLst>
            <a:ext uri="{FF2B5EF4-FFF2-40B4-BE49-F238E27FC236}">
              <a16:creationId xmlns:a16="http://schemas.microsoft.com/office/drawing/2014/main" id="{78BFB8C2-8A32-2049-8433-19473161E3E8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87" name="Text 2">
          <a:extLst>
            <a:ext uri="{FF2B5EF4-FFF2-40B4-BE49-F238E27FC236}">
              <a16:creationId xmlns:a16="http://schemas.microsoft.com/office/drawing/2014/main" id="{5DB306D5-4FAE-AD4D-AD36-873AD3597719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34</xdr:row>
      <xdr:rowOff>0</xdr:rowOff>
    </xdr:from>
    <xdr:to>
      <xdr:col>9</xdr:col>
      <xdr:colOff>912688</xdr:colOff>
      <xdr:row>34</xdr:row>
      <xdr:rowOff>0</xdr:rowOff>
    </xdr:to>
    <xdr:sp macro="" textlink="">
      <xdr:nvSpPr>
        <xdr:cNvPr id="288" name="Text 2">
          <a:extLst>
            <a:ext uri="{FF2B5EF4-FFF2-40B4-BE49-F238E27FC236}">
              <a16:creationId xmlns:a16="http://schemas.microsoft.com/office/drawing/2014/main" id="{3647906A-F1C2-E94D-BE9B-8C4AB918AA8B}"/>
            </a:ext>
          </a:extLst>
        </xdr:cNvPr>
        <xdr:cNvSpPr txBox="1">
          <a:spLocks noChangeArrowheads="1"/>
        </xdr:cNvSpPr>
      </xdr:nvSpPr>
      <xdr:spPr bwMode="auto">
        <a:xfrm>
          <a:off x="10518775" y="108585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B0B0-2B7F-8F45-BAF1-6BC0944EC1C5}">
  <sheetPr>
    <pageSetUpPr fitToPage="1"/>
  </sheetPr>
  <dimension ref="A1:P45"/>
  <sheetViews>
    <sheetView tabSelected="1" topLeftCell="A36" zoomScale="80" zoomScaleNormal="80" workbookViewId="0">
      <selection activeCell="L48" sqref="L48"/>
    </sheetView>
  </sheetViews>
  <sheetFormatPr baseColWidth="10" defaultColWidth="8.83203125" defaultRowHeight="15" x14ac:dyDescent="0.2"/>
  <cols>
    <col min="1" max="1" width="10.6640625" customWidth="1"/>
    <col min="2" max="2" width="20.83203125" customWidth="1"/>
    <col min="3" max="3" width="35.6640625" customWidth="1"/>
    <col min="4" max="4" width="14.5" customWidth="1"/>
    <col min="5" max="10" width="13.6640625" customWidth="1"/>
    <col min="11" max="11" width="18.83203125" customWidth="1"/>
    <col min="12" max="12" width="15.5" customWidth="1"/>
    <col min="13" max="13" width="19.6640625" customWidth="1"/>
    <col min="14" max="14" width="27.5" customWidth="1"/>
    <col min="15" max="15" width="30.5" customWidth="1"/>
  </cols>
  <sheetData>
    <row r="1" spans="1:16" ht="49" x14ac:dyDescent="0.45">
      <c r="A1" t="s">
        <v>19</v>
      </c>
      <c r="C1" s="22" t="s">
        <v>23</v>
      </c>
      <c r="D1" s="1"/>
      <c r="E1" s="2"/>
      <c r="K1" s="155" t="s">
        <v>24</v>
      </c>
      <c r="L1" s="155"/>
      <c r="M1" s="155"/>
      <c r="N1" s="155"/>
    </row>
    <row r="2" spans="1:16" ht="26" customHeight="1" thickBot="1" x14ac:dyDescent="0.5">
      <c r="C2" s="22"/>
      <c r="D2" s="1"/>
      <c r="E2" s="2"/>
      <c r="O2" s="26"/>
    </row>
    <row r="3" spans="1:16" s="56" customFormat="1" ht="26" thickBot="1" x14ac:dyDescent="0.25">
      <c r="A3" s="53"/>
      <c r="B3" s="54" t="s">
        <v>3</v>
      </c>
      <c r="C3" s="69"/>
      <c r="D3" s="65" t="s">
        <v>5</v>
      </c>
      <c r="E3" s="66" t="s">
        <v>4</v>
      </c>
      <c r="F3" s="67" t="s">
        <v>2</v>
      </c>
      <c r="G3" s="156" t="s">
        <v>18</v>
      </c>
      <c r="H3" s="157"/>
      <c r="I3" s="158" t="s">
        <v>20</v>
      </c>
      <c r="J3" s="159"/>
      <c r="K3" s="160" t="s">
        <v>21</v>
      </c>
      <c r="L3" s="161"/>
      <c r="M3" s="79">
        <v>45533</v>
      </c>
      <c r="N3" s="70" t="s">
        <v>22</v>
      </c>
      <c r="O3" s="71" t="s">
        <v>16</v>
      </c>
      <c r="P3" s="55"/>
    </row>
    <row r="4" spans="1:16" ht="21" thickBot="1" x14ac:dyDescent="0.25">
      <c r="A4" s="4"/>
      <c r="B4" s="5"/>
      <c r="C4" s="5" t="s">
        <v>3</v>
      </c>
      <c r="D4" s="9" t="s">
        <v>3</v>
      </c>
      <c r="E4" s="9"/>
      <c r="F4" s="9"/>
      <c r="G4" s="9"/>
      <c r="H4" s="9"/>
      <c r="I4" s="9"/>
      <c r="J4" s="9"/>
      <c r="K4" s="25"/>
      <c r="L4" s="9"/>
      <c r="M4" s="9" t="s">
        <v>3</v>
      </c>
      <c r="N4" s="9" t="s">
        <v>3</v>
      </c>
      <c r="O4" s="68"/>
      <c r="P4" s="4"/>
    </row>
    <row r="5" spans="1:16" s="52" customFormat="1" ht="26" thickBot="1" x14ac:dyDescent="0.25">
      <c r="A5" s="53" t="s">
        <v>3</v>
      </c>
      <c r="B5" s="59" t="s">
        <v>0</v>
      </c>
      <c r="C5" s="60" t="s">
        <v>25</v>
      </c>
      <c r="D5" s="61" t="s">
        <v>6</v>
      </c>
      <c r="E5" s="62" t="s">
        <v>7</v>
      </c>
      <c r="F5" s="62" t="s">
        <v>8</v>
      </c>
      <c r="G5" s="62" t="s">
        <v>9</v>
      </c>
      <c r="H5" s="63" t="s">
        <v>10</v>
      </c>
      <c r="I5" s="62" t="s">
        <v>11</v>
      </c>
      <c r="J5" s="61" t="s">
        <v>17</v>
      </c>
      <c r="K5" s="57" t="s">
        <v>12</v>
      </c>
      <c r="L5" s="58" t="s">
        <v>13</v>
      </c>
      <c r="M5" s="58" t="s">
        <v>14</v>
      </c>
      <c r="N5" s="58" t="s">
        <v>15</v>
      </c>
      <c r="O5" s="64" t="s">
        <v>1</v>
      </c>
      <c r="P5" s="51"/>
    </row>
    <row r="6" spans="1:16" ht="26" customHeight="1" thickBot="1" x14ac:dyDescent="0.3">
      <c r="A6" s="4"/>
      <c r="B6" s="80"/>
      <c r="C6" s="81"/>
      <c r="D6" s="82"/>
      <c r="E6" s="83"/>
      <c r="F6" s="82"/>
      <c r="G6" s="82"/>
      <c r="H6" s="84"/>
      <c r="I6" s="85"/>
      <c r="J6" s="83"/>
      <c r="K6" s="86"/>
      <c r="L6" s="87"/>
      <c r="M6" s="86"/>
      <c r="N6" s="88"/>
      <c r="O6" s="89"/>
      <c r="P6" s="4"/>
    </row>
    <row r="7" spans="1:16" ht="25" x14ac:dyDescent="0.25">
      <c r="A7" s="162" t="s">
        <v>26</v>
      </c>
      <c r="B7" s="165">
        <v>1</v>
      </c>
      <c r="C7" s="90" t="s">
        <v>30</v>
      </c>
      <c r="D7" s="150" t="s">
        <v>61</v>
      </c>
      <c r="E7" s="34"/>
      <c r="F7" s="34"/>
      <c r="G7" s="149"/>
      <c r="H7" s="34"/>
      <c r="I7" s="40"/>
      <c r="J7" s="131"/>
      <c r="K7" s="91">
        <f t="shared" ref="K7:K11" si="0">COUNTIF(D7:J7,"&gt;-0.1")*8</f>
        <v>0</v>
      </c>
      <c r="L7" s="18">
        <f t="shared" ref="L7:L13" si="1">SUM(D7:J7)</f>
        <v>0</v>
      </c>
      <c r="M7" s="19">
        <f t="shared" ref="M7:M13" si="2">COUNTIF(D7:J7,"&gt;-0.1")</f>
        <v>0</v>
      </c>
      <c r="N7" s="8">
        <f t="shared" ref="N7:N13" si="3">COUNTIF(C7:J7, "&gt;4")+COUNTIF(C7:J7,"=4")/2</f>
        <v>0</v>
      </c>
      <c r="O7" s="92" t="e">
        <f t="shared" ref="O7:O13" si="4">(N7/M7)*(L7/M7)</f>
        <v>#DIV/0!</v>
      </c>
      <c r="P7" s="23"/>
    </row>
    <row r="8" spans="1:16" ht="25" x14ac:dyDescent="0.25">
      <c r="A8" s="163"/>
      <c r="B8" s="166"/>
      <c r="C8" s="93" t="s">
        <v>33</v>
      </c>
      <c r="D8" s="35"/>
      <c r="E8" s="151" t="s">
        <v>61</v>
      </c>
      <c r="F8" s="37"/>
      <c r="G8" s="39"/>
      <c r="H8" s="37"/>
      <c r="I8" s="38"/>
      <c r="J8" s="45"/>
      <c r="K8" s="32">
        <f t="shared" si="0"/>
        <v>0</v>
      </c>
      <c r="L8" s="6">
        <f t="shared" si="1"/>
        <v>0</v>
      </c>
      <c r="M8" s="10">
        <f t="shared" si="2"/>
        <v>0</v>
      </c>
      <c r="N8" s="21">
        <f t="shared" si="3"/>
        <v>0</v>
      </c>
      <c r="O8" s="72" t="e">
        <f t="shared" si="4"/>
        <v>#DIV/0!</v>
      </c>
      <c r="P8" s="23"/>
    </row>
    <row r="9" spans="1:16" ht="25" x14ac:dyDescent="0.25">
      <c r="A9" s="163"/>
      <c r="B9" s="166"/>
      <c r="C9" s="93" t="s">
        <v>28</v>
      </c>
      <c r="D9" s="35"/>
      <c r="E9" s="37"/>
      <c r="F9" s="151" t="s">
        <v>61</v>
      </c>
      <c r="G9" s="39"/>
      <c r="H9" s="37"/>
      <c r="I9" s="39"/>
      <c r="J9" s="46"/>
      <c r="K9" s="32">
        <f t="shared" si="0"/>
        <v>0</v>
      </c>
      <c r="L9" s="6">
        <f t="shared" si="1"/>
        <v>0</v>
      </c>
      <c r="M9" s="10">
        <f t="shared" si="2"/>
        <v>0</v>
      </c>
      <c r="N9" s="13">
        <f t="shared" si="3"/>
        <v>0</v>
      </c>
      <c r="O9" s="73" t="e">
        <f t="shared" si="4"/>
        <v>#DIV/0!</v>
      </c>
      <c r="P9" s="23"/>
    </row>
    <row r="10" spans="1:16" ht="25" x14ac:dyDescent="0.25">
      <c r="A10" s="163"/>
      <c r="B10" s="166"/>
      <c r="C10" s="3" t="s">
        <v>29</v>
      </c>
      <c r="D10" s="35"/>
      <c r="E10" s="37"/>
      <c r="F10" s="37"/>
      <c r="G10" s="151" t="s">
        <v>61</v>
      </c>
      <c r="H10" s="39"/>
      <c r="I10" s="39"/>
      <c r="J10" s="46"/>
      <c r="K10" s="32">
        <f t="shared" si="0"/>
        <v>0</v>
      </c>
      <c r="L10" s="6">
        <f t="shared" si="1"/>
        <v>0</v>
      </c>
      <c r="M10" s="10">
        <f t="shared" si="2"/>
        <v>0</v>
      </c>
      <c r="N10" s="13">
        <f t="shared" si="3"/>
        <v>0</v>
      </c>
      <c r="O10" s="72" t="e">
        <f t="shared" si="4"/>
        <v>#DIV/0!</v>
      </c>
      <c r="P10" s="23"/>
    </row>
    <row r="11" spans="1:16" ht="25" x14ac:dyDescent="0.25">
      <c r="A11" s="163"/>
      <c r="B11" s="166"/>
      <c r="C11" s="93" t="s">
        <v>31</v>
      </c>
      <c r="D11" s="35"/>
      <c r="E11" s="37"/>
      <c r="F11" s="37"/>
      <c r="G11" s="39"/>
      <c r="H11" s="151" t="s">
        <v>61</v>
      </c>
      <c r="I11" s="37"/>
      <c r="J11" s="45"/>
      <c r="K11" s="32">
        <f t="shared" si="0"/>
        <v>0</v>
      </c>
      <c r="L11" s="6">
        <f t="shared" si="1"/>
        <v>0</v>
      </c>
      <c r="M11" s="10">
        <f t="shared" si="2"/>
        <v>0</v>
      </c>
      <c r="N11" s="13">
        <f t="shared" si="3"/>
        <v>0</v>
      </c>
      <c r="O11" s="72" t="e">
        <f t="shared" si="4"/>
        <v>#DIV/0!</v>
      </c>
      <c r="P11" s="23"/>
    </row>
    <row r="12" spans="1:16" ht="25" x14ac:dyDescent="0.25">
      <c r="A12" s="163"/>
      <c r="B12" s="166"/>
      <c r="C12" s="29" t="s">
        <v>27</v>
      </c>
      <c r="D12" s="35"/>
      <c r="E12" s="37"/>
      <c r="F12" s="37"/>
      <c r="G12" s="39"/>
      <c r="H12" s="37"/>
      <c r="I12" s="151" t="s">
        <v>61</v>
      </c>
      <c r="J12" s="45"/>
      <c r="K12" s="31">
        <f>COUNTIF(D12:J12,"&gt;-0.1")*8</f>
        <v>0</v>
      </c>
      <c r="L12" s="17">
        <f t="shared" si="1"/>
        <v>0</v>
      </c>
      <c r="M12" s="10">
        <f t="shared" si="2"/>
        <v>0</v>
      </c>
      <c r="N12" s="13">
        <f t="shared" si="3"/>
        <v>0</v>
      </c>
      <c r="O12" s="74" t="e">
        <f t="shared" si="4"/>
        <v>#DIV/0!</v>
      </c>
      <c r="P12" s="23"/>
    </row>
    <row r="13" spans="1:16" ht="26" thickBot="1" x14ac:dyDescent="0.3">
      <c r="A13" s="163"/>
      <c r="B13" s="167"/>
      <c r="C13" s="49" t="s">
        <v>32</v>
      </c>
      <c r="D13" s="41"/>
      <c r="E13" s="44"/>
      <c r="F13" s="48"/>
      <c r="G13" s="44"/>
      <c r="H13" s="48"/>
      <c r="I13" s="44"/>
      <c r="J13" s="152" t="s">
        <v>61</v>
      </c>
      <c r="K13" s="31">
        <f t="shared" ref="K13" si="5">COUNTIF(D13:J13,"&gt;-0.1")*8</f>
        <v>0</v>
      </c>
      <c r="L13" s="17">
        <f t="shared" si="1"/>
        <v>0</v>
      </c>
      <c r="M13" s="10">
        <f t="shared" si="2"/>
        <v>0</v>
      </c>
      <c r="N13" s="13">
        <f t="shared" si="3"/>
        <v>0</v>
      </c>
      <c r="O13" s="75" t="e">
        <f t="shared" si="4"/>
        <v>#DIV/0!</v>
      </c>
      <c r="P13" s="23"/>
    </row>
    <row r="14" spans="1:16" ht="26" thickBot="1" x14ac:dyDescent="0.3">
      <c r="A14" s="163"/>
      <c r="B14" s="9"/>
      <c r="C14" s="94"/>
      <c r="D14" s="95"/>
      <c r="E14" s="95"/>
      <c r="F14" s="95"/>
      <c r="G14" s="95"/>
      <c r="H14" s="96"/>
      <c r="I14" s="96"/>
      <c r="J14" s="96"/>
      <c r="K14" s="9"/>
      <c r="L14" s="9"/>
      <c r="M14" s="9"/>
      <c r="N14" s="9"/>
      <c r="O14" s="97"/>
      <c r="P14" s="23"/>
    </row>
    <row r="15" spans="1:16" ht="25" x14ac:dyDescent="0.25">
      <c r="A15" s="163"/>
      <c r="B15" s="168">
        <v>2</v>
      </c>
      <c r="C15" s="93" t="s">
        <v>37</v>
      </c>
      <c r="D15" s="150" t="s">
        <v>61</v>
      </c>
      <c r="E15" s="40"/>
      <c r="F15" s="40"/>
      <c r="G15" s="34"/>
      <c r="H15" s="40"/>
      <c r="I15" s="34"/>
      <c r="J15" s="50"/>
      <c r="K15" s="32">
        <f t="shared" ref="K15:K21" si="6">COUNTIF(D15:J15,"&gt;-0.1")*8</f>
        <v>0</v>
      </c>
      <c r="L15" s="6">
        <f t="shared" ref="L15:L21" si="7">SUM(D15:J15)</f>
        <v>0</v>
      </c>
      <c r="M15" s="7">
        <f t="shared" ref="M15:M21" si="8">COUNTIF(D15:J15,"&gt;-0.1")</f>
        <v>0</v>
      </c>
      <c r="N15" s="20">
        <f t="shared" ref="N15:N21" si="9">COUNTIF(C15:J15, "&gt;4")+COUNTIF(C15:J15,"=4")/2</f>
        <v>0</v>
      </c>
      <c r="O15" s="72" t="e">
        <f>(N15/M15)*(L15/M15)</f>
        <v>#DIV/0!</v>
      </c>
      <c r="P15" s="23"/>
    </row>
    <row r="16" spans="1:16" ht="25" x14ac:dyDescent="0.25">
      <c r="A16" s="163"/>
      <c r="B16" s="169"/>
      <c r="C16" s="93" t="s">
        <v>36</v>
      </c>
      <c r="D16" s="42"/>
      <c r="E16" s="151" t="s">
        <v>61</v>
      </c>
      <c r="F16" s="37"/>
      <c r="G16" s="39"/>
      <c r="H16" s="39"/>
      <c r="I16" s="39"/>
      <c r="J16" s="45"/>
      <c r="K16" s="32">
        <f t="shared" si="6"/>
        <v>0</v>
      </c>
      <c r="L16" s="6">
        <f t="shared" si="7"/>
        <v>0</v>
      </c>
      <c r="M16" s="7">
        <f t="shared" si="8"/>
        <v>0</v>
      </c>
      <c r="N16" s="13">
        <f t="shared" si="9"/>
        <v>0</v>
      </c>
      <c r="O16" s="72" t="e">
        <f t="shared" ref="O16:O21" si="10">(N16/M16)*(L16/M16)</f>
        <v>#DIV/0!</v>
      </c>
      <c r="P16" s="23"/>
    </row>
    <row r="17" spans="1:16" ht="25" x14ac:dyDescent="0.25">
      <c r="A17" s="163"/>
      <c r="B17" s="169"/>
      <c r="C17" s="93" t="s">
        <v>34</v>
      </c>
      <c r="D17" s="130"/>
      <c r="E17" s="39"/>
      <c r="F17" s="151" t="s">
        <v>61</v>
      </c>
      <c r="G17" s="39"/>
      <c r="H17" s="39"/>
      <c r="I17" s="39"/>
      <c r="J17" s="46"/>
      <c r="K17" s="32">
        <f t="shared" si="6"/>
        <v>0</v>
      </c>
      <c r="L17" s="6">
        <f>SUM(D17:J17)</f>
        <v>0</v>
      </c>
      <c r="M17" s="7">
        <f t="shared" si="8"/>
        <v>0</v>
      </c>
      <c r="N17" s="15">
        <f t="shared" si="9"/>
        <v>0</v>
      </c>
      <c r="O17" s="72" t="e">
        <f t="shared" si="10"/>
        <v>#DIV/0!</v>
      </c>
      <c r="P17" s="23"/>
    </row>
    <row r="18" spans="1:16" ht="25" x14ac:dyDescent="0.25">
      <c r="A18" s="163"/>
      <c r="B18" s="169"/>
      <c r="C18" s="93" t="s">
        <v>35</v>
      </c>
      <c r="D18" s="42"/>
      <c r="E18" s="39"/>
      <c r="F18" s="39"/>
      <c r="G18" s="151" t="s">
        <v>61</v>
      </c>
      <c r="H18" s="39"/>
      <c r="I18" s="39"/>
      <c r="J18" s="46"/>
      <c r="K18" s="32">
        <f t="shared" si="6"/>
        <v>0</v>
      </c>
      <c r="L18" s="6">
        <f>SUM(D18:J18)</f>
        <v>0</v>
      </c>
      <c r="M18" s="7">
        <f t="shared" si="8"/>
        <v>0</v>
      </c>
      <c r="N18" s="13">
        <f t="shared" si="9"/>
        <v>0</v>
      </c>
      <c r="O18" s="73" t="e">
        <f t="shared" si="10"/>
        <v>#DIV/0!</v>
      </c>
      <c r="P18" s="23"/>
    </row>
    <row r="19" spans="1:16" ht="25" x14ac:dyDescent="0.25">
      <c r="A19" s="163"/>
      <c r="B19" s="169"/>
      <c r="C19" s="3" t="s">
        <v>40</v>
      </c>
      <c r="D19" s="42"/>
      <c r="E19" s="39"/>
      <c r="F19" s="38"/>
      <c r="G19" s="38"/>
      <c r="H19" s="151" t="s">
        <v>61</v>
      </c>
      <c r="I19" s="39"/>
      <c r="J19" s="46"/>
      <c r="K19" s="32">
        <f t="shared" si="6"/>
        <v>0</v>
      </c>
      <c r="L19" s="17">
        <f>SUM(D19:J19)</f>
        <v>0</v>
      </c>
      <c r="M19" s="7">
        <f t="shared" si="8"/>
        <v>0</v>
      </c>
      <c r="N19" s="13">
        <f t="shared" si="9"/>
        <v>0</v>
      </c>
      <c r="O19" s="74" t="e">
        <f t="shared" si="10"/>
        <v>#DIV/0!</v>
      </c>
      <c r="P19" s="23"/>
    </row>
    <row r="20" spans="1:16" ht="25" x14ac:dyDescent="0.25">
      <c r="A20" s="163"/>
      <c r="B20" s="169"/>
      <c r="C20" s="98" t="s">
        <v>39</v>
      </c>
      <c r="D20" s="42"/>
      <c r="E20" s="39"/>
      <c r="F20" s="37"/>
      <c r="G20" s="37"/>
      <c r="H20" s="39"/>
      <c r="I20" s="151" t="s">
        <v>61</v>
      </c>
      <c r="J20" s="46"/>
      <c r="K20" s="32">
        <f t="shared" si="6"/>
        <v>0</v>
      </c>
      <c r="L20" s="17">
        <f>SUM(D20:J20)</f>
        <v>0</v>
      </c>
      <c r="M20" s="7">
        <f t="shared" si="8"/>
        <v>0</v>
      </c>
      <c r="N20" s="13">
        <f t="shared" si="9"/>
        <v>0</v>
      </c>
      <c r="O20" s="75" t="e">
        <f t="shared" si="10"/>
        <v>#DIV/0!</v>
      </c>
      <c r="P20" s="23"/>
    </row>
    <row r="21" spans="1:16" ht="26" thickBot="1" x14ac:dyDescent="0.3">
      <c r="A21" s="163"/>
      <c r="B21" s="170"/>
      <c r="C21" s="99" t="s">
        <v>38</v>
      </c>
      <c r="D21" s="47"/>
      <c r="E21" s="48"/>
      <c r="F21" s="48"/>
      <c r="G21" s="44"/>
      <c r="H21" s="44"/>
      <c r="I21" s="48"/>
      <c r="J21" s="152" t="s">
        <v>61</v>
      </c>
      <c r="K21" s="32">
        <f t="shared" si="6"/>
        <v>0</v>
      </c>
      <c r="L21" s="6">
        <f t="shared" si="7"/>
        <v>0</v>
      </c>
      <c r="M21" s="7">
        <f t="shared" si="8"/>
        <v>0</v>
      </c>
      <c r="N21" s="15">
        <f t="shared" si="9"/>
        <v>0</v>
      </c>
      <c r="O21" s="75" t="e">
        <f t="shared" si="10"/>
        <v>#DIV/0!</v>
      </c>
      <c r="P21" s="23"/>
    </row>
    <row r="22" spans="1:16" ht="26" thickBot="1" x14ac:dyDescent="0.3">
      <c r="A22" s="163"/>
      <c r="B22" s="4"/>
      <c r="C22" s="100"/>
      <c r="D22" s="101"/>
      <c r="E22" s="102"/>
      <c r="F22" s="102"/>
      <c r="G22" s="102"/>
      <c r="H22" s="102"/>
      <c r="I22" s="102"/>
      <c r="J22" s="103"/>
      <c r="K22" s="9"/>
      <c r="L22" s="9"/>
      <c r="M22" s="9"/>
      <c r="N22" s="9"/>
      <c r="O22" s="97"/>
      <c r="P22" s="23"/>
    </row>
    <row r="23" spans="1:16" ht="25" x14ac:dyDescent="0.25">
      <c r="A23" s="163"/>
      <c r="B23" s="165">
        <v>3</v>
      </c>
      <c r="C23" s="93" t="s">
        <v>47</v>
      </c>
      <c r="D23" s="150" t="s">
        <v>61</v>
      </c>
      <c r="E23" s="18"/>
      <c r="F23" s="18"/>
      <c r="G23" s="18"/>
      <c r="H23" s="132"/>
      <c r="I23" s="18"/>
      <c r="J23" s="141"/>
      <c r="K23" s="32">
        <f t="shared" ref="K23:K29" si="11">COUNTIF(D23:J23,"&gt;-0.1")*8</f>
        <v>0</v>
      </c>
      <c r="L23" s="6">
        <f>SUM(D23:J23)</f>
        <v>0</v>
      </c>
      <c r="M23" s="10">
        <f t="shared" ref="M23:M29" si="12">COUNTIF(D23:J23,"&gt;-0.1")</f>
        <v>0</v>
      </c>
      <c r="N23" s="8">
        <f t="shared" ref="N23:N29" si="13">COUNTIF(C23:J23, "&gt;4")+COUNTIF(C23:J23,"=4")/2</f>
        <v>0</v>
      </c>
      <c r="O23" s="104" t="e">
        <f>(N23/M23)*(L23/M23)</f>
        <v>#DIV/0!</v>
      </c>
      <c r="P23" s="23"/>
    </row>
    <row r="24" spans="1:16" ht="25" x14ac:dyDescent="0.25">
      <c r="A24" s="163"/>
      <c r="B24" s="166"/>
      <c r="C24" s="93" t="s">
        <v>46</v>
      </c>
      <c r="D24" s="133"/>
      <c r="E24" s="151" t="s">
        <v>61</v>
      </c>
      <c r="F24" s="134"/>
      <c r="G24" s="134"/>
      <c r="H24" s="17"/>
      <c r="I24" s="134"/>
      <c r="J24" s="135"/>
      <c r="K24" s="32">
        <f t="shared" si="11"/>
        <v>0</v>
      </c>
      <c r="L24" s="6">
        <f>SUM(D24:J24)</f>
        <v>0</v>
      </c>
      <c r="M24" s="10">
        <f t="shared" si="12"/>
        <v>0</v>
      </c>
      <c r="N24" s="15">
        <f t="shared" si="13"/>
        <v>0</v>
      </c>
      <c r="O24" s="104" t="e">
        <f t="shared" ref="O24:O29" si="14">(N24/M24)*(L24/M24)</f>
        <v>#DIV/0!</v>
      </c>
      <c r="P24" s="23"/>
    </row>
    <row r="25" spans="1:16" ht="25" x14ac:dyDescent="0.25">
      <c r="A25" s="163"/>
      <c r="B25" s="166"/>
      <c r="C25" s="93" t="s">
        <v>43</v>
      </c>
      <c r="D25" s="136"/>
      <c r="E25" s="134"/>
      <c r="F25" s="151" t="s">
        <v>61</v>
      </c>
      <c r="G25" s="134"/>
      <c r="H25" s="134"/>
      <c r="I25" s="134"/>
      <c r="J25" s="137"/>
      <c r="K25" s="31">
        <f t="shared" si="11"/>
        <v>0</v>
      </c>
      <c r="L25" s="17">
        <f t="shared" ref="L25:L29" si="15">SUM(D25:J25)</f>
        <v>0</v>
      </c>
      <c r="M25" s="10">
        <f t="shared" si="12"/>
        <v>0</v>
      </c>
      <c r="N25" s="13">
        <f t="shared" si="13"/>
        <v>0</v>
      </c>
      <c r="O25" s="76" t="e">
        <f>(N25/M25)*(L25/M25)</f>
        <v>#DIV/0!</v>
      </c>
      <c r="P25" s="23"/>
    </row>
    <row r="26" spans="1:16" ht="25" x14ac:dyDescent="0.25">
      <c r="A26" s="163"/>
      <c r="B26" s="166"/>
      <c r="C26" s="93" t="s">
        <v>42</v>
      </c>
      <c r="D26" s="133"/>
      <c r="E26" s="17"/>
      <c r="F26" s="17"/>
      <c r="G26" s="151" t="s">
        <v>61</v>
      </c>
      <c r="H26" s="134"/>
      <c r="I26" s="17"/>
      <c r="J26" s="137"/>
      <c r="K26" s="32">
        <f t="shared" si="11"/>
        <v>0</v>
      </c>
      <c r="L26" s="6">
        <f t="shared" si="15"/>
        <v>0</v>
      </c>
      <c r="M26" s="7">
        <f t="shared" si="12"/>
        <v>0</v>
      </c>
      <c r="N26" s="12">
        <f t="shared" si="13"/>
        <v>0</v>
      </c>
      <c r="O26" s="105" t="e">
        <f t="shared" si="14"/>
        <v>#DIV/0!</v>
      </c>
      <c r="P26" s="23"/>
    </row>
    <row r="27" spans="1:16" ht="25" x14ac:dyDescent="0.25">
      <c r="A27" s="163"/>
      <c r="B27" s="166"/>
      <c r="C27" s="3" t="s">
        <v>41</v>
      </c>
      <c r="D27" s="142"/>
      <c r="E27" s="17"/>
      <c r="F27" s="17"/>
      <c r="G27" s="17"/>
      <c r="H27" s="151" t="s">
        <v>61</v>
      </c>
      <c r="I27" s="134"/>
      <c r="J27" s="137"/>
      <c r="K27" s="32">
        <f t="shared" si="11"/>
        <v>0</v>
      </c>
      <c r="L27" s="6">
        <f t="shared" si="15"/>
        <v>0</v>
      </c>
      <c r="M27" s="10">
        <f t="shared" si="12"/>
        <v>0</v>
      </c>
      <c r="N27" s="15">
        <f t="shared" si="13"/>
        <v>0</v>
      </c>
      <c r="O27" s="104" t="e">
        <f t="shared" si="14"/>
        <v>#DIV/0!</v>
      </c>
      <c r="P27" s="23"/>
    </row>
    <row r="28" spans="1:16" ht="25" x14ac:dyDescent="0.25">
      <c r="A28" s="163"/>
      <c r="B28" s="166"/>
      <c r="C28" s="98" t="s">
        <v>45</v>
      </c>
      <c r="D28" s="142"/>
      <c r="E28" s="17"/>
      <c r="F28" s="17"/>
      <c r="G28" s="17"/>
      <c r="H28" s="134"/>
      <c r="I28" s="151" t="s">
        <v>61</v>
      </c>
      <c r="J28" s="135"/>
      <c r="K28" s="106">
        <f t="shared" si="11"/>
        <v>0</v>
      </c>
      <c r="L28" s="17">
        <f t="shared" ref="L28" si="16">SUM(D28:J28)</f>
        <v>0</v>
      </c>
      <c r="M28" s="107">
        <f t="shared" si="12"/>
        <v>0</v>
      </c>
      <c r="N28" s="21">
        <f t="shared" si="13"/>
        <v>0</v>
      </c>
      <c r="O28" s="108" t="e">
        <f t="shared" si="14"/>
        <v>#DIV/0!</v>
      </c>
      <c r="P28" s="23"/>
    </row>
    <row r="29" spans="1:16" ht="26" thickBot="1" x14ac:dyDescent="0.3">
      <c r="A29" s="163"/>
      <c r="B29" s="167"/>
      <c r="C29" s="99" t="s">
        <v>44</v>
      </c>
      <c r="D29" s="143"/>
      <c r="E29" s="33"/>
      <c r="F29" s="33"/>
      <c r="G29" s="27"/>
      <c r="H29" s="27"/>
      <c r="I29" s="27"/>
      <c r="J29" s="152" t="s">
        <v>61</v>
      </c>
      <c r="K29" s="43">
        <f t="shared" si="11"/>
        <v>0</v>
      </c>
      <c r="L29" s="11">
        <f t="shared" si="15"/>
        <v>0</v>
      </c>
      <c r="M29" s="14">
        <f t="shared" si="12"/>
        <v>0</v>
      </c>
      <c r="N29" s="16">
        <f t="shared" si="13"/>
        <v>0</v>
      </c>
      <c r="O29" s="129" t="e">
        <f t="shared" si="14"/>
        <v>#DIV/0!</v>
      </c>
      <c r="P29" s="23"/>
    </row>
    <row r="30" spans="1:16" ht="26" thickBot="1" x14ac:dyDescent="0.3">
      <c r="A30" s="163"/>
      <c r="B30" s="4"/>
      <c r="C30" s="9"/>
      <c r="D30" s="144"/>
      <c r="E30" s="138"/>
      <c r="F30" s="138"/>
      <c r="G30" s="138"/>
      <c r="H30" s="138"/>
      <c r="I30" s="138"/>
      <c r="J30" s="140"/>
      <c r="K30" s="9"/>
      <c r="L30" s="4"/>
      <c r="M30" s="109"/>
      <c r="N30" s="4"/>
      <c r="O30" s="110"/>
      <c r="P30" s="23"/>
    </row>
    <row r="31" spans="1:16" ht="25" x14ac:dyDescent="0.25">
      <c r="A31" s="163"/>
      <c r="B31" s="165">
        <v>5</v>
      </c>
      <c r="C31" s="111" t="s">
        <v>50</v>
      </c>
      <c r="D31" s="150" t="s">
        <v>61</v>
      </c>
      <c r="E31" s="18"/>
      <c r="F31" s="132"/>
      <c r="G31" s="132"/>
      <c r="H31" s="132"/>
      <c r="I31" s="132"/>
      <c r="J31" s="145"/>
      <c r="K31" s="32">
        <f t="shared" ref="K31:K37" si="17">COUNTIF(D31:J31,"&gt;-0.1")*8</f>
        <v>0</v>
      </c>
      <c r="L31" s="18">
        <f t="shared" ref="L31:L37" si="18">SUM(D31:J31)</f>
        <v>0</v>
      </c>
      <c r="M31" s="19">
        <f t="shared" ref="M31:M37" si="19">COUNTIF(D31:J31,"&gt;-0.1")</f>
        <v>0</v>
      </c>
      <c r="N31" s="8">
        <f t="shared" ref="N31:N37" si="20">COUNTIF(C31:J31, "&gt;4")+COUNTIF(C31:J31,"=4")/2</f>
        <v>0</v>
      </c>
      <c r="O31" s="78" t="e">
        <f t="shared" ref="O31:O37" si="21">(N31/M31)*(L31/M31)</f>
        <v>#DIV/0!</v>
      </c>
      <c r="P31" s="112"/>
    </row>
    <row r="32" spans="1:16" ht="25" x14ac:dyDescent="0.25">
      <c r="A32" s="163"/>
      <c r="B32" s="171"/>
      <c r="C32" s="93" t="s">
        <v>49</v>
      </c>
      <c r="D32" s="136"/>
      <c r="E32" s="151" t="s">
        <v>61</v>
      </c>
      <c r="F32" s="17"/>
      <c r="G32" s="134"/>
      <c r="H32" s="134"/>
      <c r="I32" s="134"/>
      <c r="J32" s="137"/>
      <c r="K32" s="32">
        <f t="shared" si="17"/>
        <v>0</v>
      </c>
      <c r="L32" s="6">
        <f t="shared" si="18"/>
        <v>0</v>
      </c>
      <c r="M32" s="10">
        <f t="shared" si="19"/>
        <v>0</v>
      </c>
      <c r="N32" s="15">
        <f t="shared" si="20"/>
        <v>0</v>
      </c>
      <c r="O32" s="104" t="e">
        <f t="shared" si="21"/>
        <v>#DIV/0!</v>
      </c>
      <c r="P32" s="112"/>
    </row>
    <row r="33" spans="1:16" ht="25" x14ac:dyDescent="0.25">
      <c r="A33" s="163"/>
      <c r="B33" s="171"/>
      <c r="C33" s="93" t="s">
        <v>53</v>
      </c>
      <c r="D33" s="142"/>
      <c r="E33" s="17"/>
      <c r="F33" s="151" t="s">
        <v>61</v>
      </c>
      <c r="G33" s="17"/>
      <c r="H33" s="134"/>
      <c r="I33" s="17"/>
      <c r="J33" s="135"/>
      <c r="K33" s="31">
        <f t="shared" si="17"/>
        <v>0</v>
      </c>
      <c r="L33" s="17">
        <f t="shared" si="18"/>
        <v>0</v>
      </c>
      <c r="M33" s="10">
        <f t="shared" si="19"/>
        <v>0</v>
      </c>
      <c r="N33" s="13">
        <f t="shared" si="20"/>
        <v>0</v>
      </c>
      <c r="O33" s="76" t="e">
        <f t="shared" si="21"/>
        <v>#DIV/0!</v>
      </c>
      <c r="P33" s="112"/>
    </row>
    <row r="34" spans="1:16" ht="25" x14ac:dyDescent="0.25">
      <c r="A34" s="163"/>
      <c r="B34" s="171"/>
      <c r="C34" s="3" t="s">
        <v>54</v>
      </c>
      <c r="D34" s="136"/>
      <c r="E34" s="134"/>
      <c r="F34" s="134"/>
      <c r="G34" s="151" t="s">
        <v>61</v>
      </c>
      <c r="H34" s="134"/>
      <c r="I34" s="134"/>
      <c r="J34" s="137"/>
      <c r="K34" s="32">
        <f t="shared" si="17"/>
        <v>0</v>
      </c>
      <c r="L34" s="6">
        <f t="shared" si="18"/>
        <v>0</v>
      </c>
      <c r="M34" s="7">
        <f t="shared" si="19"/>
        <v>0</v>
      </c>
      <c r="N34" s="12">
        <f t="shared" si="20"/>
        <v>0</v>
      </c>
      <c r="O34" s="113" t="e">
        <f t="shared" si="21"/>
        <v>#DIV/0!</v>
      </c>
      <c r="P34" s="112"/>
    </row>
    <row r="35" spans="1:16" ht="25" x14ac:dyDescent="0.25">
      <c r="A35" s="163"/>
      <c r="B35" s="171"/>
      <c r="C35" s="3" t="s">
        <v>52</v>
      </c>
      <c r="D35" s="142"/>
      <c r="E35" s="17"/>
      <c r="F35" s="17"/>
      <c r="G35" s="134"/>
      <c r="H35" s="151" t="s">
        <v>61</v>
      </c>
      <c r="I35" s="134"/>
      <c r="J35" s="135"/>
      <c r="K35" s="31">
        <f t="shared" si="17"/>
        <v>0</v>
      </c>
      <c r="L35" s="17">
        <f t="shared" si="18"/>
        <v>0</v>
      </c>
      <c r="M35" s="10">
        <f t="shared" si="19"/>
        <v>0</v>
      </c>
      <c r="N35" s="13">
        <f t="shared" si="20"/>
        <v>0</v>
      </c>
      <c r="O35" s="104" t="e">
        <f t="shared" si="21"/>
        <v>#DIV/0!</v>
      </c>
      <c r="P35" s="112"/>
    </row>
    <row r="36" spans="1:16" ht="25" x14ac:dyDescent="0.25">
      <c r="A36" s="163"/>
      <c r="B36" s="171"/>
      <c r="C36" s="93" t="s">
        <v>51</v>
      </c>
      <c r="D36" s="136"/>
      <c r="E36" s="17"/>
      <c r="F36" s="134"/>
      <c r="G36" s="24"/>
      <c r="H36" s="17"/>
      <c r="I36" s="151" t="s">
        <v>61</v>
      </c>
      <c r="J36" s="137"/>
      <c r="K36" s="31">
        <f t="shared" si="17"/>
        <v>0</v>
      </c>
      <c r="L36" s="17">
        <f t="shared" si="18"/>
        <v>0</v>
      </c>
      <c r="M36" s="10">
        <f t="shared" si="19"/>
        <v>0</v>
      </c>
      <c r="N36" s="13">
        <f t="shared" si="20"/>
        <v>0</v>
      </c>
      <c r="O36" s="104" t="e">
        <f t="shared" si="21"/>
        <v>#DIV/0!</v>
      </c>
      <c r="P36" s="112"/>
    </row>
    <row r="37" spans="1:16" ht="26" thickBot="1" x14ac:dyDescent="0.3">
      <c r="A37" s="163"/>
      <c r="B37" s="172"/>
      <c r="C37" s="114" t="s">
        <v>48</v>
      </c>
      <c r="D37" s="146"/>
      <c r="E37" s="33"/>
      <c r="F37" s="33"/>
      <c r="G37" s="27"/>
      <c r="H37" s="27"/>
      <c r="I37" s="139"/>
      <c r="J37" s="152" t="s">
        <v>61</v>
      </c>
      <c r="K37" s="36">
        <f t="shared" si="17"/>
        <v>0</v>
      </c>
      <c r="L37" s="11">
        <f t="shared" si="18"/>
        <v>0</v>
      </c>
      <c r="M37" s="28">
        <f t="shared" si="19"/>
        <v>0</v>
      </c>
      <c r="N37" s="115">
        <f t="shared" si="20"/>
        <v>0</v>
      </c>
      <c r="O37" s="116" t="e">
        <f t="shared" si="21"/>
        <v>#DIV/0!</v>
      </c>
      <c r="P37" s="112"/>
    </row>
    <row r="38" spans="1:16" ht="26" customHeight="1" thickBot="1" x14ac:dyDescent="0.3">
      <c r="A38" s="163"/>
      <c r="B38" s="117"/>
      <c r="C38" s="94"/>
      <c r="D38" s="138"/>
      <c r="E38" s="138"/>
      <c r="F38" s="138"/>
      <c r="G38" s="138"/>
      <c r="H38" s="140"/>
      <c r="I38" s="138"/>
      <c r="J38" s="138"/>
      <c r="K38" s="118"/>
      <c r="L38" s="119"/>
      <c r="M38" s="118"/>
      <c r="N38" s="120"/>
      <c r="O38" s="121"/>
      <c r="P38" s="112"/>
    </row>
    <row r="39" spans="1:16" ht="25" x14ac:dyDescent="0.25">
      <c r="A39" s="163"/>
      <c r="B39" s="168">
        <v>10</v>
      </c>
      <c r="C39" s="122" t="s">
        <v>59</v>
      </c>
      <c r="D39" s="150" t="s">
        <v>61</v>
      </c>
      <c r="E39" s="18"/>
      <c r="F39" s="177" t="s">
        <v>62</v>
      </c>
      <c r="G39" s="18"/>
      <c r="H39" s="147"/>
      <c r="I39" s="132"/>
      <c r="J39" s="141"/>
      <c r="K39" s="30">
        <f t="shared" ref="K39:K45" si="22">COUNTIF(D39:J39,"&gt;-0.1")*8</f>
        <v>0</v>
      </c>
      <c r="L39" s="18">
        <f t="shared" ref="L39:L45" si="23">SUM(D39:J39)</f>
        <v>0</v>
      </c>
      <c r="M39" s="19">
        <f t="shared" ref="M39:M45" si="24">COUNTIF(D39:J39,"&gt;-0.1")</f>
        <v>0</v>
      </c>
      <c r="N39" s="8">
        <f t="shared" ref="N39:N45" si="25">COUNTIF(C39:J39, "&gt;4")+COUNTIF(C39:J39,"=4")/2</f>
        <v>0</v>
      </c>
      <c r="O39" s="78" t="e">
        <f t="shared" ref="O39:O45" si="26">(N39/M39)*(L39/M39)</f>
        <v>#DIV/0!</v>
      </c>
      <c r="P39" s="112"/>
    </row>
    <row r="40" spans="1:16" ht="25" x14ac:dyDescent="0.25">
      <c r="A40" s="163"/>
      <c r="B40" s="169"/>
      <c r="C40" s="123" t="s">
        <v>56</v>
      </c>
      <c r="D40" s="136"/>
      <c r="E40" s="151" t="s">
        <v>61</v>
      </c>
      <c r="F40" s="134"/>
      <c r="G40" s="134"/>
      <c r="H40" s="173"/>
      <c r="I40" s="153" t="s">
        <v>62</v>
      </c>
      <c r="J40" s="137"/>
      <c r="K40" s="106">
        <f t="shared" si="22"/>
        <v>0</v>
      </c>
      <c r="L40" s="124">
        <f t="shared" si="23"/>
        <v>0</v>
      </c>
      <c r="M40" s="125">
        <f t="shared" si="24"/>
        <v>0</v>
      </c>
      <c r="N40" s="15">
        <f t="shared" si="25"/>
        <v>0</v>
      </c>
      <c r="O40" s="126" t="e">
        <f t="shared" si="26"/>
        <v>#DIV/0!</v>
      </c>
      <c r="P40" s="112"/>
    </row>
    <row r="41" spans="1:16" ht="25" x14ac:dyDescent="0.25">
      <c r="A41" s="163"/>
      <c r="B41" s="169"/>
      <c r="C41" s="123" t="s">
        <v>55</v>
      </c>
      <c r="D41" s="136"/>
      <c r="E41" s="134"/>
      <c r="F41" s="151" t="s">
        <v>61</v>
      </c>
      <c r="G41" s="151" t="s">
        <v>62</v>
      </c>
      <c r="H41" s="153" t="s">
        <v>61</v>
      </c>
      <c r="I41" s="17"/>
      <c r="J41" s="137"/>
      <c r="K41" s="31">
        <f t="shared" si="22"/>
        <v>0</v>
      </c>
      <c r="L41" s="17">
        <f t="shared" si="23"/>
        <v>0</v>
      </c>
      <c r="M41" s="10">
        <f t="shared" si="24"/>
        <v>0</v>
      </c>
      <c r="N41" s="13">
        <f t="shared" si="25"/>
        <v>0</v>
      </c>
      <c r="O41" s="104" t="e">
        <f t="shared" si="26"/>
        <v>#DIV/0!</v>
      </c>
      <c r="P41" s="112"/>
    </row>
    <row r="42" spans="1:16" ht="25" x14ac:dyDescent="0.25">
      <c r="A42" s="163"/>
      <c r="B42" s="169"/>
      <c r="C42" s="123" t="s">
        <v>57</v>
      </c>
      <c r="D42" s="136"/>
      <c r="E42" s="17"/>
      <c r="F42" s="134"/>
      <c r="G42" s="151" t="s">
        <v>61</v>
      </c>
      <c r="H42" s="17"/>
      <c r="I42" s="174"/>
      <c r="J42" s="178" t="s">
        <v>62</v>
      </c>
      <c r="K42" s="106">
        <f t="shared" si="22"/>
        <v>0</v>
      </c>
      <c r="L42" s="124">
        <f t="shared" si="23"/>
        <v>0</v>
      </c>
      <c r="M42" s="125">
        <f t="shared" si="24"/>
        <v>0</v>
      </c>
      <c r="N42" s="15">
        <f t="shared" si="25"/>
        <v>0</v>
      </c>
      <c r="O42" s="127" t="e">
        <f t="shared" si="26"/>
        <v>#DIV/0!</v>
      </c>
      <c r="P42" s="112"/>
    </row>
    <row r="43" spans="1:16" ht="25" x14ac:dyDescent="0.25">
      <c r="A43" s="163"/>
      <c r="B43" s="169"/>
      <c r="C43" s="154" t="s">
        <v>63</v>
      </c>
      <c r="D43" s="142"/>
      <c r="E43" s="134"/>
      <c r="F43" s="17"/>
      <c r="G43" s="134"/>
      <c r="H43" s="151" t="s">
        <v>61</v>
      </c>
      <c r="I43" s="17"/>
      <c r="J43" s="135"/>
      <c r="K43" s="31"/>
      <c r="L43" s="17"/>
      <c r="M43" s="10"/>
      <c r="N43" s="13"/>
      <c r="O43" s="76"/>
      <c r="P43" s="112"/>
    </row>
    <row r="44" spans="1:16" ht="25" x14ac:dyDescent="0.25">
      <c r="A44" s="163"/>
      <c r="B44" s="169"/>
      <c r="C44" s="128" t="s">
        <v>60</v>
      </c>
      <c r="D44" s="175" t="s">
        <v>62</v>
      </c>
      <c r="E44" s="17"/>
      <c r="F44" s="17"/>
      <c r="G44" s="17"/>
      <c r="H44" s="134"/>
      <c r="I44" s="151" t="s">
        <v>61</v>
      </c>
      <c r="J44" s="137"/>
      <c r="K44" s="31">
        <f t="shared" si="22"/>
        <v>0</v>
      </c>
      <c r="L44" s="17">
        <f t="shared" si="23"/>
        <v>0</v>
      </c>
      <c r="M44" s="10">
        <f t="shared" si="24"/>
        <v>0</v>
      </c>
      <c r="N44" s="13">
        <f t="shared" si="25"/>
        <v>0</v>
      </c>
      <c r="O44" s="76" t="e">
        <f t="shared" si="26"/>
        <v>#DIV/0!</v>
      </c>
      <c r="P44" s="112"/>
    </row>
    <row r="45" spans="1:16" ht="27" thickBot="1" x14ac:dyDescent="0.35">
      <c r="A45" s="164"/>
      <c r="B45" s="170"/>
      <c r="C45" s="49" t="s">
        <v>58</v>
      </c>
      <c r="D45" s="143"/>
      <c r="E45" s="176" t="s">
        <v>62</v>
      </c>
      <c r="F45" s="148"/>
      <c r="G45" s="148"/>
      <c r="H45" s="148"/>
      <c r="I45" s="148"/>
      <c r="J45" s="152" t="s">
        <v>61</v>
      </c>
      <c r="K45" s="43">
        <f t="shared" si="22"/>
        <v>0</v>
      </c>
      <c r="L45" s="33">
        <f t="shared" si="23"/>
        <v>0</v>
      </c>
      <c r="M45" s="14">
        <f t="shared" si="24"/>
        <v>0</v>
      </c>
      <c r="N45" s="16">
        <f t="shared" si="25"/>
        <v>0</v>
      </c>
      <c r="O45" s="77" t="e">
        <f t="shared" si="26"/>
        <v>#DIV/0!</v>
      </c>
      <c r="P45" s="112"/>
    </row>
  </sheetData>
  <mergeCells count="10">
    <mergeCell ref="K1:N1"/>
    <mergeCell ref="G3:H3"/>
    <mergeCell ref="I3:J3"/>
    <mergeCell ref="K3:L3"/>
    <mergeCell ref="A7:A45"/>
    <mergeCell ref="B7:B13"/>
    <mergeCell ref="B15:B21"/>
    <mergeCell ref="B23:B29"/>
    <mergeCell ref="B31:B37"/>
    <mergeCell ref="B39:B45"/>
  </mergeCells>
  <conditionalFormatting sqref="D8:D11 D12:E13">
    <cfRule type="cellIs" dxfId="64" priority="55" stopIfTrue="1" operator="equal">
      <formula>3.75</formula>
    </cfRule>
  </conditionalFormatting>
  <conditionalFormatting sqref="D20">
    <cfRule type="cellIs" dxfId="63" priority="58" stopIfTrue="1" operator="equal">
      <formula>3.75</formula>
    </cfRule>
  </conditionalFormatting>
  <conditionalFormatting sqref="D24:D29">
    <cfRule type="cellIs" dxfId="62" priority="53" stopIfTrue="1" operator="equal">
      <formula>3.75</formula>
    </cfRule>
  </conditionalFormatting>
  <conditionalFormatting sqref="D34">
    <cfRule type="cellIs" dxfId="61" priority="54" stopIfTrue="1" operator="equal">
      <formula>3.75</formula>
    </cfRule>
  </conditionalFormatting>
  <conditionalFormatting sqref="D40:D42">
    <cfRule type="cellIs" dxfId="60" priority="57" stopIfTrue="1" operator="equal">
      <formula>3.75</formula>
    </cfRule>
  </conditionalFormatting>
  <conditionalFormatting sqref="D36:E37">
    <cfRule type="cellIs" dxfId="59" priority="60" stopIfTrue="1" operator="equal">
      <formula>3.75</formula>
    </cfRule>
  </conditionalFormatting>
  <conditionalFormatting sqref="D44:E44">
    <cfRule type="cellIs" dxfId="58" priority="56" stopIfTrue="1" operator="equal">
      <formula>3.75</formula>
    </cfRule>
  </conditionalFormatting>
  <conditionalFormatting sqref="D6:G6">
    <cfRule type="cellIs" dxfId="57" priority="63" stopIfTrue="1" operator="equal">
      <formula>3.75</formula>
    </cfRule>
  </conditionalFormatting>
  <conditionalFormatting sqref="D30:I30">
    <cfRule type="cellIs" dxfId="56" priority="61" stopIfTrue="1" operator="equal">
      <formula>3.75</formula>
    </cfRule>
  </conditionalFormatting>
  <conditionalFormatting sqref="E9:E11">
    <cfRule type="cellIs" dxfId="55" priority="47" stopIfTrue="1" operator="equal">
      <formula>3.75</formula>
    </cfRule>
  </conditionalFormatting>
  <conditionalFormatting sqref="E15">
    <cfRule type="cellIs" dxfId="54" priority="50" stopIfTrue="1" operator="equal">
      <formula>3.75</formula>
    </cfRule>
  </conditionalFormatting>
  <conditionalFormatting sqref="E17">
    <cfRule type="cellIs" dxfId="53" priority="51" stopIfTrue="1" operator="equal">
      <formula>3.75</formula>
    </cfRule>
  </conditionalFormatting>
  <conditionalFormatting sqref="E19:E20">
    <cfRule type="cellIs" dxfId="52" priority="48" stopIfTrue="1" operator="equal">
      <formula>3.75</formula>
    </cfRule>
  </conditionalFormatting>
  <conditionalFormatting sqref="E26">
    <cfRule type="cellIs" dxfId="51" priority="49" stopIfTrue="1" operator="equal">
      <formula>3.75</formula>
    </cfRule>
  </conditionalFormatting>
  <conditionalFormatting sqref="E31 D32 J32 E33 I43">
    <cfRule type="cellIs" dxfId="50" priority="64" stopIfTrue="1" operator="equal">
      <formula>3.75</formula>
    </cfRule>
  </conditionalFormatting>
  <conditionalFormatting sqref="E35 D38:G38 I38:J38">
    <cfRule type="cellIs" dxfId="49" priority="65" stopIfTrue="1" operator="equal">
      <formula>3.75</formula>
    </cfRule>
  </conditionalFormatting>
  <conditionalFormatting sqref="E42">
    <cfRule type="cellIs" dxfId="48" priority="52" stopIfTrue="1" operator="equal">
      <formula>3.75</formula>
    </cfRule>
  </conditionalFormatting>
  <conditionalFormatting sqref="E27:F29">
    <cfRule type="cellIs" dxfId="47" priority="38" stopIfTrue="1" operator="equal">
      <formula>3.75</formula>
    </cfRule>
  </conditionalFormatting>
  <conditionalFormatting sqref="E39:F39">
    <cfRule type="cellIs" dxfId="46" priority="45" stopIfTrue="1" operator="equal">
      <formula>3.75</formula>
    </cfRule>
  </conditionalFormatting>
  <conditionalFormatting sqref="E21:G21">
    <cfRule type="cellIs" dxfId="45" priority="36" stopIfTrue="1" operator="equal">
      <formula>3.75</formula>
    </cfRule>
  </conditionalFormatting>
  <conditionalFormatting sqref="E7:I7">
    <cfRule type="cellIs" dxfId="44" priority="10" stopIfTrue="1" operator="equal">
      <formula>3.75</formula>
    </cfRule>
  </conditionalFormatting>
  <conditionalFormatting sqref="E23:J23">
    <cfRule type="cellIs" dxfId="43" priority="5" stopIfTrue="1" operator="equal">
      <formula>3.75</formula>
    </cfRule>
  </conditionalFormatting>
  <conditionalFormatting sqref="F10:F13">
    <cfRule type="cellIs" dxfId="42" priority="37" stopIfTrue="1" operator="equal">
      <formula>3.75</formula>
    </cfRule>
  </conditionalFormatting>
  <conditionalFormatting sqref="F15:F16">
    <cfRule type="cellIs" dxfId="41" priority="39" stopIfTrue="1" operator="equal">
      <formula>3.75</formula>
    </cfRule>
  </conditionalFormatting>
  <conditionalFormatting sqref="F18">
    <cfRule type="cellIs" dxfId="40" priority="40" stopIfTrue="1" operator="equal">
      <formula>3.75</formula>
    </cfRule>
  </conditionalFormatting>
  <conditionalFormatting sqref="F32">
    <cfRule type="cellIs" dxfId="39" priority="43" stopIfTrue="1" operator="equal">
      <formula>3.75</formula>
    </cfRule>
  </conditionalFormatting>
  <conditionalFormatting sqref="F34:F35">
    <cfRule type="cellIs" dxfId="38" priority="42" stopIfTrue="1" operator="equal">
      <formula>3.75</formula>
    </cfRule>
  </conditionalFormatting>
  <conditionalFormatting sqref="F37">
    <cfRule type="cellIs" dxfId="37" priority="44" stopIfTrue="1" operator="equal">
      <formula>3.75</formula>
    </cfRule>
  </conditionalFormatting>
  <conditionalFormatting sqref="F43:F44">
    <cfRule type="cellIs" dxfId="36" priority="46" stopIfTrue="1" operator="equal">
      <formula>3.75</formula>
    </cfRule>
  </conditionalFormatting>
  <conditionalFormatting sqref="F20:G20">
    <cfRule type="cellIs" dxfId="35" priority="41" stopIfTrue="1" operator="equal">
      <formula>3.75</formula>
    </cfRule>
  </conditionalFormatting>
  <conditionalFormatting sqref="F8:H8">
    <cfRule type="cellIs" dxfId="34" priority="30" stopIfTrue="1" operator="equal">
      <formula>3.75</formula>
    </cfRule>
  </conditionalFormatting>
  <conditionalFormatting sqref="G11:G13">
    <cfRule type="cellIs" dxfId="33" priority="29" stopIfTrue="1" operator="equal">
      <formula>3.75</formula>
    </cfRule>
  </conditionalFormatting>
  <conditionalFormatting sqref="G15:G17">
    <cfRule type="cellIs" dxfId="32" priority="35" stopIfTrue="1" operator="equal">
      <formula>3.75</formula>
    </cfRule>
  </conditionalFormatting>
  <conditionalFormatting sqref="G27:G28">
    <cfRule type="cellIs" dxfId="31" priority="34" stopIfTrue="1" operator="equal">
      <formula>3.75</formula>
    </cfRule>
  </conditionalFormatting>
  <conditionalFormatting sqref="G31:G33">
    <cfRule type="cellIs" dxfId="30" priority="33" stopIfTrue="1" operator="equal">
      <formula>3.75</formula>
    </cfRule>
  </conditionalFormatting>
  <conditionalFormatting sqref="G39:G40">
    <cfRule type="cellIs" dxfId="29" priority="32" stopIfTrue="1" operator="equal">
      <formula>3.75</formula>
    </cfRule>
  </conditionalFormatting>
  <conditionalFormatting sqref="G24:H24">
    <cfRule type="cellIs" dxfId="28" priority="26" stopIfTrue="1" operator="equal">
      <formula>3.75</formula>
    </cfRule>
  </conditionalFormatting>
  <conditionalFormatting sqref="G44:H44">
    <cfRule type="cellIs" dxfId="27" priority="22" stopIfTrue="1" operator="equal">
      <formula>3.75</formula>
    </cfRule>
  </conditionalFormatting>
  <conditionalFormatting sqref="H9:H10">
    <cfRule type="cellIs" dxfId="26" priority="27" stopIfTrue="1" operator="equal">
      <formula>3.75</formula>
    </cfRule>
  </conditionalFormatting>
  <conditionalFormatting sqref="H12:H13">
    <cfRule type="cellIs" dxfId="25" priority="28" stopIfTrue="1" operator="equal">
      <formula>3.75</formula>
    </cfRule>
  </conditionalFormatting>
  <conditionalFormatting sqref="H16:H18">
    <cfRule type="cellIs" dxfId="24" priority="18" stopIfTrue="1" operator="equal">
      <formula>3.75</formula>
    </cfRule>
  </conditionalFormatting>
  <conditionalFormatting sqref="H20:H21">
    <cfRule type="cellIs" dxfId="23" priority="19" stopIfTrue="1" operator="equal">
      <formula>3.75</formula>
    </cfRule>
  </conditionalFormatting>
  <conditionalFormatting sqref="H28">
    <cfRule type="cellIs" dxfId="22" priority="25" stopIfTrue="1" operator="equal">
      <formula>3.75</formula>
    </cfRule>
  </conditionalFormatting>
  <conditionalFormatting sqref="H36">
    <cfRule type="cellIs" dxfId="21" priority="23" stopIfTrue="1" operator="equal">
      <formula>3.75</formula>
    </cfRule>
  </conditionalFormatting>
  <conditionalFormatting sqref="H40">
    <cfRule type="cellIs" dxfId="20" priority="31" stopIfTrue="1" operator="equal">
      <formula>3.75</formula>
    </cfRule>
  </conditionalFormatting>
  <conditionalFormatting sqref="H42">
    <cfRule type="cellIs" dxfId="19" priority="21" stopIfTrue="1" operator="equal">
      <formula>3.75</formula>
    </cfRule>
  </conditionalFormatting>
  <conditionalFormatting sqref="H33:I33">
    <cfRule type="cellIs" dxfId="18" priority="24" stopIfTrue="1" operator="equal">
      <formula>3.75</formula>
    </cfRule>
  </conditionalFormatting>
  <conditionalFormatting sqref="I10:I11">
    <cfRule type="cellIs" dxfId="17" priority="9" stopIfTrue="1" operator="equal">
      <formula>3.75</formula>
    </cfRule>
  </conditionalFormatting>
  <conditionalFormatting sqref="I13">
    <cfRule type="cellIs" dxfId="16" priority="11" stopIfTrue="1" operator="equal">
      <formula>3.75</formula>
    </cfRule>
  </conditionalFormatting>
  <conditionalFormatting sqref="I15">
    <cfRule type="cellIs" dxfId="15" priority="14" stopIfTrue="1" operator="equal">
      <formula>3.75</formula>
    </cfRule>
  </conditionalFormatting>
  <conditionalFormatting sqref="I17 D18 J18 I19 D22:I22">
    <cfRule type="cellIs" dxfId="14" priority="62" stopIfTrue="1" operator="equal">
      <formula>3.75</formula>
    </cfRule>
  </conditionalFormatting>
  <conditionalFormatting sqref="I21">
    <cfRule type="cellIs" dxfId="13" priority="13" stopIfTrue="1" operator="equal">
      <formula>3.75</formula>
    </cfRule>
  </conditionalFormatting>
  <conditionalFormatting sqref="I25:I27">
    <cfRule type="cellIs" dxfId="12" priority="12" stopIfTrue="1" operator="equal">
      <formula>3.75</formula>
    </cfRule>
  </conditionalFormatting>
  <conditionalFormatting sqref="I31">
    <cfRule type="cellIs" dxfId="11" priority="15" stopIfTrue="1" operator="equal">
      <formula>3.75</formula>
    </cfRule>
  </conditionalFormatting>
  <conditionalFormatting sqref="I34">
    <cfRule type="cellIs" dxfId="10" priority="17" stopIfTrue="1" operator="equal">
      <formula>3.75</formula>
    </cfRule>
  </conditionalFormatting>
  <conditionalFormatting sqref="I37">
    <cfRule type="cellIs" dxfId="9" priority="16" stopIfTrue="1" operator="equal">
      <formula>3.75</formula>
    </cfRule>
  </conditionalFormatting>
  <conditionalFormatting sqref="I41">
    <cfRule type="cellIs" dxfId="8" priority="20" stopIfTrue="1" operator="equal">
      <formula>3.75</formula>
    </cfRule>
  </conditionalFormatting>
  <conditionalFormatting sqref="J6:J8">
    <cfRule type="cellIs" dxfId="7" priority="7" stopIfTrue="1" operator="equal">
      <formula>3.75</formula>
    </cfRule>
  </conditionalFormatting>
  <conditionalFormatting sqref="J10:J12">
    <cfRule type="cellIs" dxfId="6" priority="8" stopIfTrue="1" operator="equal">
      <formula>3.75</formula>
    </cfRule>
  </conditionalFormatting>
  <conditionalFormatting sqref="J15:J16">
    <cfRule type="cellIs" dxfId="5" priority="6" stopIfTrue="1" operator="equal">
      <formula>3.75</formula>
    </cfRule>
  </conditionalFormatting>
  <conditionalFormatting sqref="J20">
    <cfRule type="cellIs" dxfId="4" priority="59" stopIfTrue="1" operator="equal">
      <formula>3.75</formula>
    </cfRule>
  </conditionalFormatting>
  <conditionalFormatting sqref="J25:J28">
    <cfRule type="cellIs" dxfId="3" priority="4" stopIfTrue="1" operator="equal">
      <formula>3.75</formula>
    </cfRule>
  </conditionalFormatting>
  <conditionalFormatting sqref="J34:J36">
    <cfRule type="cellIs" dxfId="2" priority="3" stopIfTrue="1" operator="equal">
      <formula>3.75</formula>
    </cfRule>
  </conditionalFormatting>
  <conditionalFormatting sqref="J39:J42">
    <cfRule type="cellIs" dxfId="1" priority="1" stopIfTrue="1" operator="equal">
      <formula>3.75</formula>
    </cfRule>
  </conditionalFormatting>
  <conditionalFormatting sqref="J44">
    <cfRule type="cellIs" dxfId="0" priority="2" stopIfTrue="1" operator="equal">
      <formula>3.75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6" orientation="landscape" horizontalDpi="0" verticalDpi="0"/>
  <ignoredErrors>
    <ignoredError sqref="L2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alanpotts</dc:creator>
  <cp:lastModifiedBy>Leigh Brydson</cp:lastModifiedBy>
  <cp:lastPrinted>2025-03-14T04:23:36Z</cp:lastPrinted>
  <dcterms:created xsi:type="dcterms:W3CDTF">2014-02-24T11:51:52Z</dcterms:created>
  <dcterms:modified xsi:type="dcterms:W3CDTF">2025-04-15T02:48:45Z</dcterms:modified>
</cp:coreProperties>
</file>